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380" tabRatio="763" activeTab="1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'1'!$A$1:$D$37</definedName>
    <definedName name="_xlnm.Print_Area" localSheetId="2">'1-1'!$A$1:$W$24</definedName>
    <definedName name="_xlnm.Print_Area" localSheetId="3">'1-2'!$A$1:$H$23</definedName>
    <definedName name="_xlnm.Print_Area" localSheetId="4">'2'!$A$1:$H$39</definedName>
    <definedName name="_xlnm.Print_Area" localSheetId="5">'2-1'!$A$1:$AI$24</definedName>
    <definedName name="_xlnm.Print_Area" localSheetId="6">'3'!$A$1:$F$42</definedName>
    <definedName name="_xlnm.Print_Area" localSheetId="7">'4'!$A$1:$P$24</definedName>
    <definedName name="_xlnm.Print_Area" localSheetId="8">'4-1(1)'!$A$1:$AG$21</definedName>
    <definedName name="_xlnm.Print_Area" localSheetId="9">'4-1(2)'!$A$1:$AG$16</definedName>
    <definedName name="_xlnm.Print_Area" localSheetId="10">'4-1(3)'!$A$1:$AJ$16</definedName>
    <definedName name="_xlnm.Print_Area" localSheetId="11">'4-1(4)'!$A$1:$AD$16</definedName>
    <definedName name="_xlnm.Print_Area" localSheetId="12">'4-2'!$A$1:$F$12</definedName>
    <definedName name="_xlnm.Print_Area" localSheetId="13">'5'!$A$1:$H$15</definedName>
    <definedName name="_xlnm.Print_Area" localSheetId="14">'6'!$A$1:$H$15</definedName>
    <definedName name="_xlnm.Print_Area" localSheetId="15">'7'!$A$1:$F$11</definedName>
    <definedName name="_xlnm.Print_Area" localSheetId="0">#N/A-1</definedName>
    <definedName name="_xlnm.Print_Area">#N/A</definedName>
    <definedName name="_xlnm.Print_Titles" localSheetId="1">'1'!$1:$37</definedName>
    <definedName name="_xlnm.Print_Titles" localSheetId="2">'1-1'!$1:$6</definedName>
    <definedName name="_xlnm.Print_Titles" localSheetId="3">'1-2'!$1:$5</definedName>
    <definedName name="_xlnm.Print_Titles" localSheetId="4">'2'!$1:$39</definedName>
    <definedName name="_xlnm.Print_Titles" localSheetId="6">'3'!$1:$6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'5'!$1:$5</definedName>
    <definedName name="_xlnm.Print_Titles" localSheetId="14">'6'!$1:$5</definedName>
    <definedName name="_xlnm.Print_Titles" localSheetId="15">'7'!$1:$11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<sst xmlns="http://schemas.openxmlformats.org/spreadsheetml/2006/main" count="1839" uniqueCount="356">
  <si>
    <t>单位名称</t>
  </si>
  <si>
    <t>2020年部门预算</t>
  </si>
  <si>
    <t>报送日期：     年   月   日</t>
  </si>
  <si>
    <t>表1</t>
  </si>
  <si>
    <t>收支预算总表</t>
  </si>
  <si>
    <t>单位名称： 乐山市商务局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</si>
  <si>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</si>
  <si>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</si>
  <si>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</si>
  <si>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</si>
  <si>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</si>
  <si>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</si>
  <si>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</si>
  <si>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</si>
  <si>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</si>
  <si>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</si>
  <si>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</si>
  <si>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</si>
  <si>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</si>
  <si>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</si>
  <si>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</si>
  <si>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</si>
  <si>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</si>
  <si>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</si>
  <si>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</si>
  <si>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</si>
  <si>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</si>
  <si>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</si>
  <si>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</si>
  <si>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</si>
  <si>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</si>
  <si>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</si>
  <si>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</si>
  <si>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</si>
  <si>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</si>
  <si>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</si>
  <si>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</si>
  <si>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</si>
  <si>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</si>
  <si>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</si>
  <si>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</si>
  <si>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</si>
  <si>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</si>
  <si>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</si>
  <si>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</si>
  <si>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</si>
  <si>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</si>
  <si>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本年收入合计</t>
  </si>
  <si>
    <t>本年支出合计</t>
  </si>
  <si>
    <t>用事业基金弥补收支差额</t>
  </si>
  <si>
    <t>二十九、转移性支出</t>
  </si>
  <si>
    <t>上年结转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</si>
  <si>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</si>
  <si>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</si>
  <si>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</si>
  <si>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</si>
  <si>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</si>
  <si>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</si>
  <si>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</si>
  <si>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</si>
  <si>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</si>
  <si>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</si>
  <si>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</si>
  <si>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</si>
  <si>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</si>
  <si>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</si>
  <si>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</si>
  <si>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</si>
  <si>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</si>
  <si>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</si>
  <si>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</si>
  <si>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</si>
  <si>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</si>
  <si>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</si>
  <si>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</si>
  <si>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</si>
  <si>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</si>
  <si>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</si>
  <si>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</si>
  <si>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</si>
  <si>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</si>
  <si>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</si>
  <si>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</si>
  <si>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</si>
  <si>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乐山市商务局</t>
  </si>
  <si>
    <t>398301</t>
  </si>
  <si>
    <t xml:space="preserve">  乐山市商务局</t>
  </si>
  <si>
    <t>201</t>
  </si>
  <si>
    <t>13</t>
  </si>
  <si>
    <t>01</t>
  </si>
  <si>
    <t xml:space="preserve">  398301</t>
  </si>
  <si>
    <t xml:space="preserve">    行政运行</t>
  </si>
  <si>
    <t>208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</si>
  <si>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</si>
  <si>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</si>
  <si>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</si>
  <si>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</si>
  <si>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</si>
  <si>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</si>
  <si>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其他行政事业单位养老支出</t>
  </si>
  <si>
    <t>210</t>
  </si>
  <si>
    <t>11</t>
  </si>
  <si>
    <t xml:space="preserve">    行政单位医疗</t>
  </si>
  <si>
    <t>216</t>
  </si>
  <si>
    <t>02</t>
  </si>
  <si>
    <t xml:space="preserve">    其他商业流通事务支出</t>
  </si>
  <si>
    <t>221</t>
  </si>
  <si>
    <t xml:space="preserve">    住房公积金</t>
  </si>
  <si>
    <t>398304</t>
  </si>
  <si>
    <t xml:space="preserve">  乐山市外企服务中心</t>
  </si>
  <si>
    <t>50</t>
  </si>
  <si>
    <t xml:space="preserve">  398304</t>
  </si>
  <si>
    <t xml:space="preserve">    事业运行</t>
  </si>
  <si>
    <t xml:space="preserve">    事业单位医疗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</si>
  <si>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</si>
  <si>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</si>
  <si>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</si>
  <si>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</si>
  <si>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</si>
  <si>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</si>
  <si>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</si>
  <si>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</si>
  <si>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</si>
  <si>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</si>
  <si>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2020年预算数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</si>
  <si>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</si>
  <si>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</si>
  <si>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</si>
  <si>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</si>
  <si>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</si>
  <si>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</si>
  <si>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</si>
  <si>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</si>
  <si>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</si>
  <si>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</si>
  <si>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</si>
  <si>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</si>
  <si>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</si>
  <si>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</si>
  <si>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</si>
  <si>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</si>
  <si>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</si>
  <si>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</si>
  <si>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</si>
  <si>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</si>
  <si>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</si>
  <si>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</si>
  <si>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</si>
  <si>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</si>
  <si>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</si>
  <si>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</si>
  <si>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</si>
  <si>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</si>
  <si>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</si>
  <si>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</si>
  <si>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</si>
  <si>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</si>
  <si>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</si>
  <si>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</si>
  <si>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</si>
  <si>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</si>
  <si>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</si>
  <si>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</si>
  <si>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</si>
  <si>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</si>
  <si>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</si>
  <si>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</si>
  <si>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</si>
  <si>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</si>
  <si>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</si>
  <si>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</si>
  <si>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</si>
  <si>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</si>
  <si>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</si>
  <si>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</si>
  <si>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</si>
  <si>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</si>
  <si>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501</t>
  </si>
  <si>
    <t xml:space="preserve">    工资奖金津补贴</t>
  </si>
  <si>
    <t>502</t>
  </si>
  <si>
    <t xml:space="preserve">    办公经费</t>
  </si>
  <si>
    <t>509</t>
  </si>
  <si>
    <t xml:space="preserve">    社会福利和救助</t>
  </si>
  <si>
    <t xml:space="preserve">    社会保障缴费</t>
  </si>
  <si>
    <t>03</t>
  </si>
  <si>
    <t xml:space="preserve">    离退休费</t>
  </si>
  <si>
    <t xml:space="preserve">    委托业务费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</si>
  <si>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</si>
  <si>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</si>
  <si>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</si>
  <si>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</si>
  <si>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</si>
  <si>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其他工资福利支出</t>
  </si>
  <si>
    <t xml:space="preserve">    其他商品和服务支出</t>
  </si>
  <si>
    <t>505</t>
  </si>
  <si>
    <t xml:space="preserve">    工资福利支出</t>
  </si>
  <si>
    <t xml:space="preserve">    商品和服务支出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</si>
  <si>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</si>
  <si>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</si>
  <si>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</si>
  <si>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</si>
  <si>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</si>
  <si>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</si>
  <si>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</si>
  <si>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</si>
  <si>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</si>
  <si>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</si>
  <si>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</si>
  <si>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</si>
  <si>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</si>
  <si>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</si>
  <si>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</si>
  <si>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</si>
  <si>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</si>
  <si>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</si>
  <si>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302</t>
  </si>
  <si>
    <t xml:space="preserve">    办公费</t>
  </si>
  <si>
    <t>07</t>
  </si>
  <si>
    <t xml:space="preserve">    邮电费</t>
  </si>
  <si>
    <t xml:space="preserve">    差旅费</t>
  </si>
  <si>
    <t>14</t>
  </si>
  <si>
    <t xml:space="preserve">    租赁费</t>
  </si>
  <si>
    <t>28</t>
  </si>
  <si>
    <t xml:space="preserve">    工会经费</t>
  </si>
  <si>
    <t>29</t>
  </si>
  <si>
    <t xml:space="preserve">    福利费</t>
  </si>
  <si>
    <t>39</t>
  </si>
  <si>
    <t xml:space="preserve">    其他交通费用</t>
  </si>
  <si>
    <t>303</t>
  </si>
  <si>
    <t xml:space="preserve">    离休费</t>
  </si>
  <si>
    <t xml:space="preserve">    生活补助</t>
  </si>
  <si>
    <t xml:space="preserve">    绩效工资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</si>
  <si>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</si>
  <si>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</si>
  <si>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</si>
  <si>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</si>
  <si>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</si>
  <si>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</si>
  <si>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</si>
  <si>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</si>
  <si>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</si>
  <si>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</si>
  <si>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</si>
  <si>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</si>
  <si>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</si>
  <si>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</si>
  <si>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</si>
  <si>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</si>
  <si>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</si>
  <si>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</si>
  <si>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伙食费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</si>
  <si>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</si>
  <si>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</si>
  <si>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</si>
  <si>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</si>
  <si>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</si>
  <si>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</si>
  <si>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</si>
  <si>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</si>
  <si>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</si>
  <si>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</si>
  <si>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</si>
  <si>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</si>
  <si>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</si>
  <si>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</si>
  <si>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</si>
  <si>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</si>
  <si>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</si>
  <si>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</si>
  <si>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</si>
  <si>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</si>
  <si>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</si>
  <si>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</si>
  <si>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</si>
  <si>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</si>
  <si>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</si>
  <si>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</si>
  <si>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</si>
  <si>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</si>
  <si>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</si>
  <si>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</si>
  <si>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</si>
  <si>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</si>
  <si>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</si>
  <si>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</si>
  <si>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</si>
  <si>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</si>
  <si>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</si>
  <si>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</si>
  <si>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</si>
  <si>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</si>
  <si>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</si>
  <si>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</si>
  <si>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</si>
  <si>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</si>
  <si>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</si>
  <si>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</si>
  <si>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</si>
  <si>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</si>
  <si>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</si>
  <si>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</si>
  <si>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</si>
  <si>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</si>
  <si>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</si>
  <si>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</si>
  <si>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</si>
  <si>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</si>
  <si>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</si>
  <si>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</si>
  <si>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</si>
  <si>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</si>
  <si>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</si>
  <si>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</si>
  <si>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</si>
  <si>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</si>
  <si>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</si>
  <si>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</si>
  <si>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</si>
  <si>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</si>
  <si>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</si>
  <si>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</si>
  <si>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</si>
  <si>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</si>
  <si>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</si>
  <si>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</si>
  <si>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</si>
  <si>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</si>
  <si>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</si>
  <si>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</si>
  <si>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</si>
  <si>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</si>
  <si>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</si>
  <si>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</si>
  <si>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</si>
  <si>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</si>
  <si>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</si>
  <si>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</si>
  <si>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</si>
  <si>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</si>
  <si>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央视《味道》栏目拍摄、战时故宫文创产品</t>
  </si>
  <si>
    <t xml:space="preserve">    政务运转项目经费</t>
  </si>
  <si>
    <t xml:space="preserve">    中美半导体产业园项目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</si>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</sst>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#&quot;，&quot;##0"/>
    <numFmt numFmtId="179" formatCode="#,##0.0000"/>
  </numFmts>
  <fonts count="56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方正小标宋简体"/>
      <family val="4"/>
    </font>
    <font>
      <sz val="12"/>
      <name val="宋体"/>
      <family val="0"/>
    </font>
    <font>
      <sz val="22"/>
      <name val="方正小标宋简体"/>
      <family val="4"/>
    </font>
    <font>
      <b/>
      <sz val="9"/>
      <name val="宋体"/>
      <family val="0"/>
    </font>
    <font>
      <b/>
      <sz val="18"/>
      <name val="方正小标宋简体"/>
      <family val="4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1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" fillId="0" borderId="0">
      <alignment/>
      <protection/>
    </xf>
    <xf numFmtId="1" fontId="0" fillId="0" borderId="0">
      <alignment/>
      <protection/>
    </xf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4" applyNumberFormat="0" applyFill="0" applyAlignment="0" applyProtection="0"/>
    <xf numFmtId="0" fontId="1" fillId="23" borderId="0" applyNumberFormat="0" applyBorder="0" applyAlignment="0" applyProtection="0"/>
    <xf numFmtId="177" fontId="0" fillId="0" borderId="0" applyFont="0" applyFill="0" applyBorder="0" applyAlignment="0" applyProtection="0"/>
    <xf numFmtId="0" fontId="47" fillId="24" borderId="5" applyNumberFormat="0" applyAlignment="0" applyProtection="0"/>
    <xf numFmtId="0" fontId="48" fillId="25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6" fontId="0" fillId="0" borderId="0" applyFont="0" applyFill="0" applyBorder="0" applyAlignment="0" applyProtection="0"/>
    <xf numFmtId="0" fontId="1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24" borderId="8" applyNumberFormat="0" applyAlignment="0" applyProtection="0"/>
    <xf numFmtId="0" fontId="54" fillId="34" borderId="5" applyNumberFormat="0" applyAlignment="0" applyProtection="0"/>
    <xf numFmtId="0" fontId="55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89">
    <xf numFmtId="1" fontId="0" fillId="0" borderId="0" xfId="0" applyNumberFormat="1" applyFill="1" applyAlignment="1">
      <alignment/>
    </xf>
    <xf numFmtId="3" fontId="2" fillId="0" borderId="0" xfId="45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45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2" fillId="0" borderId="0" xfId="53" applyNumberFormat="1" applyFont="1" applyFill="1" applyBorder="1" applyAlignment="1">
      <alignment horizontal="left" vertical="center"/>
    </xf>
    <xf numFmtId="3" fontId="2" fillId="0" borderId="0" xfId="53" applyNumberFormat="1" applyFont="1" applyFill="1" applyBorder="1" applyAlignment="1">
      <alignment horizontal="right" vertical="center"/>
    </xf>
    <xf numFmtId="3" fontId="6" fillId="0" borderId="10" xfId="53" applyNumberFormat="1" applyFont="1" applyFill="1" applyBorder="1" applyAlignment="1" applyProtection="1">
      <alignment vertical="center" wrapText="1"/>
      <protection/>
    </xf>
    <xf numFmtId="3" fontId="6" fillId="0" borderId="11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2" fillId="0" borderId="10" xfId="45" applyNumberFormat="1" applyFont="1" applyFill="1" applyBorder="1" applyAlignment="1">
      <alignment horizontal="center" vertical="center"/>
    </xf>
    <xf numFmtId="3" fontId="2" fillId="0" borderId="10" xfId="53" applyNumberFormat="1" applyFont="1" applyFill="1" applyBorder="1" applyAlignment="1">
      <alignment vertical="center" wrapText="1"/>
    </xf>
    <xf numFmtId="3" fontId="2" fillId="0" borderId="12" xfId="53" applyNumberFormat="1" applyFont="1" applyFill="1" applyBorder="1" applyAlignment="1">
      <alignment vertical="center" wrapText="1"/>
    </xf>
    <xf numFmtId="3" fontId="2" fillId="0" borderId="13" xfId="53" applyNumberFormat="1" applyFont="1" applyFill="1" applyBorder="1" applyAlignment="1">
      <alignment horizontal="left" vertical="center"/>
    </xf>
    <xf numFmtId="3" fontId="2" fillId="0" borderId="12" xfId="0" applyNumberFormat="1" applyFont="1" applyBorder="1" applyAlignment="1" applyProtection="1">
      <alignment vertical="center" wrapText="1"/>
      <protection/>
    </xf>
    <xf numFmtId="3" fontId="2" fillId="0" borderId="12" xfId="53" applyNumberFormat="1" applyFont="1" applyFill="1" applyBorder="1" applyAlignment="1" applyProtection="1">
      <alignment vertical="center" wrapText="1"/>
      <protection/>
    </xf>
    <xf numFmtId="3" fontId="2" fillId="0" borderId="13" xfId="53" applyNumberFormat="1" applyFont="1" applyFill="1" applyBorder="1" applyAlignment="1">
      <alignment horizontal="justify" vertical="center"/>
    </xf>
    <xf numFmtId="3" fontId="2" fillId="0" borderId="14" xfId="53" applyNumberFormat="1" applyFont="1" applyFill="1" applyBorder="1" applyAlignment="1">
      <alignment horizontal="left" vertical="center"/>
    </xf>
    <xf numFmtId="3" fontId="2" fillId="0" borderId="15" xfId="0" applyNumberFormat="1" applyFont="1" applyBorder="1" applyAlignment="1" applyProtection="1">
      <alignment vertical="center" wrapText="1"/>
      <protection/>
    </xf>
    <xf numFmtId="3" fontId="2" fillId="0" borderId="16" xfId="53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0" fontId="2" fillId="0" borderId="0" xfId="45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45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45" applyFont="1" applyFill="1" applyAlignment="1">
      <alignment horizontal="right" vertical="center"/>
    </xf>
    <xf numFmtId="0" fontId="2" fillId="0" borderId="17" xfId="45" applyFont="1" applyFill="1" applyBorder="1" applyAlignment="1">
      <alignment horizontal="center" vertical="center" wrapText="1"/>
    </xf>
    <xf numFmtId="49" fontId="2" fillId="0" borderId="13" xfId="45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2" xfId="45" applyNumberFormat="1" applyFont="1" applyFill="1" applyBorder="1" applyAlignment="1" applyProtection="1">
      <alignment vertical="center" wrapText="1"/>
      <protection/>
    </xf>
    <xf numFmtId="49" fontId="2" fillId="0" borderId="18" xfId="45" applyNumberFormat="1" applyFont="1" applyFill="1" applyBorder="1" applyAlignment="1" applyProtection="1">
      <alignment vertical="center" wrapText="1"/>
      <protection/>
    </xf>
    <xf numFmtId="3" fontId="2" fillId="0" borderId="19" xfId="45" applyNumberFormat="1" applyFont="1" applyFill="1" applyBorder="1" applyAlignment="1" applyProtection="1">
      <alignment vertical="center"/>
      <protection/>
    </xf>
    <xf numFmtId="3" fontId="2" fillId="0" borderId="20" xfId="45" applyNumberFormat="1" applyFont="1" applyFill="1" applyBorder="1" applyAlignment="1" applyProtection="1">
      <alignment vertical="center"/>
      <protection/>
    </xf>
    <xf numFmtId="3" fontId="2" fillId="0" borderId="10" xfId="45" applyNumberFormat="1" applyFont="1" applyFill="1" applyBorder="1" applyAlignment="1" applyProtection="1">
      <alignment vertical="center"/>
      <protection/>
    </xf>
    <xf numFmtId="49" fontId="2" fillId="0" borderId="21" xfId="45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22" xfId="45" applyNumberFormat="1" applyFont="1" applyFill="1" applyBorder="1" applyAlignment="1" applyProtection="1">
      <alignment vertical="center" wrapText="1"/>
      <protection/>
    </xf>
    <xf numFmtId="49" fontId="2" fillId="0" borderId="23" xfId="45" applyNumberFormat="1" applyFont="1" applyFill="1" applyBorder="1" applyAlignment="1" applyProtection="1">
      <alignment vertical="center" wrapText="1"/>
      <protection/>
    </xf>
    <xf numFmtId="3" fontId="2" fillId="0" borderId="24" xfId="0" applyNumberFormat="1" applyFont="1" applyBorder="1" applyAlignment="1" applyProtection="1">
      <alignment horizontal="center" vertical="center" wrapText="1"/>
      <protection/>
    </xf>
    <xf numFmtId="3" fontId="2" fillId="0" borderId="14" xfId="0" applyNumberFormat="1" applyFont="1" applyBorder="1" applyAlignment="1" applyProtection="1">
      <alignment vertical="center" wrapText="1"/>
      <protection/>
    </xf>
    <xf numFmtId="3" fontId="2" fillId="0" borderId="15" xfId="45" applyNumberFormat="1" applyFont="1" applyFill="1" applyBorder="1" applyAlignment="1" applyProtection="1">
      <alignment vertical="center" wrapText="1"/>
      <protection/>
    </xf>
    <xf numFmtId="3" fontId="2" fillId="0" borderId="25" xfId="45" applyNumberFormat="1" applyFont="1" applyFill="1" applyBorder="1" applyAlignment="1" applyProtection="1">
      <alignment vertical="center" wrapText="1"/>
      <protection/>
    </xf>
    <xf numFmtId="3" fontId="2" fillId="0" borderId="16" xfId="45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25" xfId="0" applyNumberFormat="1" applyFont="1" applyFill="1" applyBorder="1" applyAlignment="1" applyProtection="1">
      <alignment vertical="center" wrapText="1"/>
      <protection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3" fontId="2" fillId="0" borderId="27" xfId="0" applyNumberFormat="1" applyFont="1" applyFill="1" applyBorder="1" applyAlignment="1" applyProtection="1">
      <alignment vertical="center" wrapText="1"/>
      <protection/>
    </xf>
    <xf numFmtId="3" fontId="2" fillId="0" borderId="25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2" fillId="0" borderId="26" xfId="0" applyNumberFormat="1" applyFont="1" applyFill="1" applyBorder="1" applyAlignment="1">
      <alignment horizontal="center" vertical="center" wrapText="1"/>
    </xf>
    <xf numFmtId="178" fontId="2" fillId="0" borderId="26" xfId="0" applyNumberFormat="1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 applyProtection="1">
      <alignment vertical="center" wrapText="1"/>
      <protection/>
    </xf>
    <xf numFmtId="178" fontId="2" fillId="0" borderId="26" xfId="45" applyNumberFormat="1" applyFont="1" applyFill="1" applyBorder="1" applyAlignment="1" applyProtection="1">
      <alignment vertical="center" wrapText="1"/>
      <protection/>
    </xf>
    <xf numFmtId="178" fontId="2" fillId="0" borderId="25" xfId="0" applyNumberFormat="1" applyFont="1" applyFill="1" applyBorder="1" applyAlignment="1" applyProtection="1">
      <alignment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ont="1" applyBorder="1" applyAlignment="1">
      <alignment/>
    </xf>
    <xf numFmtId="178" fontId="2" fillId="0" borderId="15" xfId="0" applyNumberFormat="1" applyFont="1" applyFill="1" applyBorder="1" applyAlignment="1" applyProtection="1">
      <alignment vertical="center" wrapText="1"/>
      <protection/>
    </xf>
    <xf numFmtId="178" fontId="2" fillId="0" borderId="25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2" fillId="0" borderId="27" xfId="0" applyNumberFormat="1" applyFont="1" applyFill="1" applyBorder="1" applyAlignment="1" applyProtection="1">
      <alignment vertical="center" wrapText="1"/>
      <protection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2" fillId="0" borderId="27" xfId="0" applyNumberFormat="1" applyFont="1" applyFill="1" applyBorder="1" applyAlignment="1" applyProtection="1">
      <alignment vertical="center" wrapText="1"/>
      <protection/>
    </xf>
    <xf numFmtId="3" fontId="2" fillId="0" borderId="19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 horizontal="right" vertical="center"/>
    </xf>
    <xf numFmtId="0" fontId="10" fillId="36" borderId="0" xfId="0" applyNumberFormat="1" applyFont="1" applyFill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8" fillId="0" borderId="19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center" vertical="center"/>
    </xf>
    <xf numFmtId="3" fontId="2" fillId="0" borderId="13" xfId="45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 applyProtection="1">
      <alignment vertical="center"/>
      <protection/>
    </xf>
    <xf numFmtId="3" fontId="12" fillId="0" borderId="26" xfId="0" applyNumberFormat="1" applyFont="1" applyBorder="1" applyAlignment="1" applyProtection="1">
      <alignment vertical="center" wrapText="1"/>
      <protection/>
    </xf>
    <xf numFmtId="3" fontId="12" fillId="0" borderId="19" xfId="0" applyNumberFormat="1" applyFont="1" applyFill="1" applyBorder="1" applyAlignment="1" applyProtection="1">
      <alignment vertical="center" wrapText="1"/>
      <protection/>
    </xf>
    <xf numFmtId="3" fontId="12" fillId="0" borderId="10" xfId="0" applyNumberFormat="1" applyFont="1" applyFill="1" applyBorder="1" applyAlignment="1" applyProtection="1">
      <alignment vertical="center" wrapText="1"/>
      <protection/>
    </xf>
    <xf numFmtId="1" fontId="0" fillId="0" borderId="0" xfId="41" applyNumberFormat="1" applyFont="1" applyFill="1" applyAlignment="1">
      <alignment vertical="center"/>
      <protection/>
    </xf>
    <xf numFmtId="0" fontId="2" fillId="0" borderId="0" xfId="41" applyNumberFormat="1" applyFont="1" applyFill="1">
      <alignment/>
      <protection/>
    </xf>
    <xf numFmtId="0" fontId="2" fillId="36" borderId="0" xfId="41" applyNumberFormat="1" applyFont="1" applyFill="1">
      <alignment/>
      <protection/>
    </xf>
    <xf numFmtId="3" fontId="2" fillId="0" borderId="28" xfId="41" applyNumberFormat="1" applyFont="1" applyBorder="1" applyAlignment="1" applyProtection="1">
      <alignment horizontal="left" vertical="center"/>
      <protection/>
    </xf>
    <xf numFmtId="0" fontId="2" fillId="0" borderId="0" xfId="41" applyNumberFormat="1" applyFont="1" applyFill="1" applyBorder="1" applyAlignment="1" applyProtection="1">
      <alignment horizontal="left"/>
      <protection/>
    </xf>
    <xf numFmtId="0" fontId="2" fillId="0" borderId="0" xfId="41" applyNumberFormat="1" applyFont="1" applyFill="1" applyAlignment="1">
      <alignment/>
      <protection/>
    </xf>
    <xf numFmtId="0" fontId="2" fillId="0" borderId="26" xfId="41" applyNumberFormat="1" applyFont="1" applyFill="1" applyBorder="1" applyAlignment="1" applyProtection="1">
      <alignment horizontal="center" vertical="center" wrapText="1"/>
      <protection/>
    </xf>
    <xf numFmtId="0" fontId="2" fillId="0" borderId="24" xfId="41" applyNumberFormat="1" applyFont="1" applyFill="1" applyBorder="1" applyAlignment="1">
      <alignment horizontal="center" vertical="center" wrapText="1"/>
      <protection/>
    </xf>
    <xf numFmtId="0" fontId="2" fillId="36" borderId="17" xfId="41" applyNumberFormat="1" applyFont="1" applyFill="1" applyBorder="1" applyAlignment="1">
      <alignment horizontal="center" vertical="center" wrapText="1"/>
      <protection/>
    </xf>
    <xf numFmtId="49" fontId="2" fillId="0" borderId="26" xfId="41" applyNumberFormat="1" applyFont="1" applyFill="1" applyBorder="1" applyAlignment="1" applyProtection="1">
      <alignment vertical="center" wrapText="1"/>
      <protection/>
    </xf>
    <xf numFmtId="3" fontId="2" fillId="0" borderId="26" xfId="41" applyNumberFormat="1" applyFont="1" applyBorder="1" applyAlignment="1" applyProtection="1">
      <alignment vertical="center" wrapText="1"/>
      <protection/>
    </xf>
    <xf numFmtId="0" fontId="2" fillId="36" borderId="0" xfId="41" applyNumberFormat="1" applyFont="1" applyFill="1" applyAlignment="1">
      <alignment/>
      <protection/>
    </xf>
    <xf numFmtId="0" fontId="2" fillId="36" borderId="0" xfId="41" applyNumberFormat="1" applyFont="1" applyFill="1" applyAlignment="1">
      <alignment horizontal="right" vertical="center"/>
      <protection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 applyProtection="1">
      <alignment horizontal="left" vertical="center"/>
      <protection/>
    </xf>
    <xf numFmtId="3" fontId="8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3" xfId="0" applyNumberFormat="1" applyFont="1" applyBorder="1" applyAlignment="1">
      <alignment vertical="center"/>
    </xf>
    <xf numFmtId="3" fontId="2" fillId="0" borderId="22" xfId="45" applyNumberFormat="1" applyFont="1" applyFill="1" applyBorder="1" applyAlignment="1" applyProtection="1">
      <alignment vertical="center" wrapText="1"/>
      <protection/>
    </xf>
    <xf numFmtId="3" fontId="2" fillId="0" borderId="29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 wrapText="1"/>
    </xf>
    <xf numFmtId="3" fontId="2" fillId="0" borderId="23" xfId="0" applyNumberFormat="1" applyFont="1" applyBorder="1" applyAlignment="1" applyProtection="1">
      <alignment vertical="center" wrapText="1"/>
      <protection/>
    </xf>
    <xf numFmtId="3" fontId="2" fillId="0" borderId="30" xfId="0" applyNumberFormat="1" applyFont="1" applyBorder="1" applyAlignment="1" applyProtection="1">
      <alignment vertical="center" wrapText="1"/>
      <protection/>
    </xf>
    <xf numFmtId="3" fontId="2" fillId="0" borderId="12" xfId="45" applyNumberFormat="1" applyFont="1" applyFill="1" applyBorder="1" applyAlignment="1" applyProtection="1">
      <alignment vertical="center" wrapText="1"/>
      <protection/>
    </xf>
    <xf numFmtId="3" fontId="2" fillId="0" borderId="24" xfId="45" applyNumberFormat="1" applyFont="1" applyFill="1" applyBorder="1" applyAlignment="1" applyProtection="1">
      <alignment vertical="center" wrapText="1"/>
      <protection/>
    </xf>
    <xf numFmtId="3" fontId="2" fillId="0" borderId="10" xfId="45" applyNumberFormat="1" applyFont="1" applyFill="1" applyBorder="1" applyAlignment="1" applyProtection="1">
      <alignment vertical="center" wrapText="1"/>
      <protection/>
    </xf>
    <xf numFmtId="3" fontId="8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8" xfId="0" applyNumberFormat="1" applyFont="1" applyBorder="1" applyAlignment="1" applyProtection="1">
      <alignment vertical="center" wrapText="1"/>
      <protection/>
    </xf>
    <xf numFmtId="3" fontId="2" fillId="0" borderId="29" xfId="0" applyNumberFormat="1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>
      <alignment horizontal="center" vertical="center"/>
    </xf>
    <xf numFmtId="3" fontId="2" fillId="0" borderId="24" xfId="45" applyNumberFormat="1" applyFont="1" applyFill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 wrapText="1"/>
      <protection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0" xfId="45" applyNumberFormat="1" applyFont="1" applyFill="1" applyBorder="1" applyAlignment="1">
      <alignment vertical="center" wrapText="1"/>
    </xf>
    <xf numFmtId="3" fontId="8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15" xfId="53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3" fontId="2" fillId="0" borderId="28" xfId="45" applyNumberFormat="1" applyFont="1" applyFill="1" applyBorder="1" applyAlignment="1">
      <alignment vertical="center"/>
    </xf>
    <xf numFmtId="3" fontId="2" fillId="0" borderId="26" xfId="45" applyNumberFormat="1" applyFont="1" applyFill="1" applyBorder="1" applyAlignment="1">
      <alignment horizontal="center" vertical="center"/>
    </xf>
    <xf numFmtId="3" fontId="2" fillId="0" borderId="26" xfId="45" applyNumberFormat="1" applyFont="1" applyFill="1" applyBorder="1" applyAlignment="1">
      <alignment horizontal="center" vertical="center" wrapText="1"/>
    </xf>
    <xf numFmtId="3" fontId="2" fillId="0" borderId="26" xfId="45" applyNumberFormat="1" applyFont="1" applyFill="1" applyBorder="1" applyAlignment="1" applyProtection="1">
      <alignment vertical="center"/>
      <protection/>
    </xf>
    <xf numFmtId="3" fontId="2" fillId="0" borderId="26" xfId="0" applyNumberFormat="1" applyFont="1" applyBorder="1" applyAlignment="1" applyProtection="1">
      <alignment vertical="center" wrapText="1"/>
      <protection/>
    </xf>
    <xf numFmtId="3" fontId="2" fillId="0" borderId="26" xfId="45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45" applyNumberFormat="1" applyFont="1" applyFill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Alignment="1">
      <alignment/>
    </xf>
    <xf numFmtId="0" fontId="2" fillId="0" borderId="17" xfId="45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Alignment="1">
      <alignment horizontal="right" vertical="center"/>
    </xf>
    <xf numFmtId="3" fontId="2" fillId="0" borderId="29" xfId="0" applyNumberFormat="1" applyFont="1" applyFill="1" applyBorder="1" applyAlignment="1" applyProtection="1">
      <alignment vertical="center" wrapText="1"/>
      <protection/>
    </xf>
    <xf numFmtId="3" fontId="2" fillId="0" borderId="26" xfId="45" applyNumberFormat="1" applyFont="1" applyFill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26" xfId="45" applyNumberFormat="1" applyFont="1" applyFill="1" applyBorder="1" applyAlignment="1">
      <alignment vertical="center" wrapText="1"/>
    </xf>
    <xf numFmtId="3" fontId="4" fillId="0" borderId="26" xfId="33" applyNumberFormat="1" applyFont="1" applyFill="1" applyBorder="1" applyAlignment="1">
      <alignment vertical="center"/>
    </xf>
    <xf numFmtId="0" fontId="4" fillId="0" borderId="0" xfId="33" applyFont="1" applyFill="1" applyAlignment="1">
      <alignment/>
    </xf>
    <xf numFmtId="1" fontId="14" fillId="0" borderId="0" xfId="0" applyNumberFormat="1" applyFont="1" applyFill="1" applyAlignment="1">
      <alignment/>
    </xf>
    <xf numFmtId="179" fontId="15" fillId="37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2" fillId="37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  <xf numFmtId="0" fontId="3" fillId="0" borderId="0" xfId="45" applyFont="1" applyFill="1" applyBorder="1" applyAlignment="1">
      <alignment horizontal="center" vertical="center"/>
    </xf>
    <xf numFmtId="3" fontId="2" fillId="0" borderId="26" xfId="45" applyNumberFormat="1" applyFont="1" applyFill="1" applyBorder="1" applyAlignment="1">
      <alignment horizontal="center" vertical="center"/>
    </xf>
    <xf numFmtId="0" fontId="2" fillId="0" borderId="28" xfId="45" applyFont="1" applyFill="1" applyBorder="1" applyAlignment="1">
      <alignment horizontal="left" vertical="center"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4" fontId="2" fillId="0" borderId="29" xfId="0" applyNumberFormat="1" applyFont="1" applyFill="1" applyBorder="1" applyAlignment="1" applyProtection="1">
      <alignment horizontal="center" vertical="center"/>
      <protection/>
    </xf>
    <xf numFmtId="4" fontId="2" fillId="0" borderId="30" xfId="0" applyNumberFormat="1" applyFont="1" applyFill="1" applyBorder="1" applyAlignment="1" applyProtection="1">
      <alignment horizontal="center" vertical="center"/>
      <protection/>
    </xf>
    <xf numFmtId="3" fontId="3" fillId="0" borderId="0" xfId="45" applyNumberFormat="1" applyFont="1" applyFill="1" applyBorder="1" applyAlignment="1">
      <alignment horizontal="center" vertical="center"/>
    </xf>
    <xf numFmtId="3" fontId="2" fillId="0" borderId="28" xfId="0" applyNumberFormat="1" applyFont="1" applyBorder="1" applyAlignment="1">
      <alignment horizontal="left" vertical="center"/>
    </xf>
    <xf numFmtId="3" fontId="2" fillId="0" borderId="26" xfId="0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Border="1" applyAlignment="1" applyProtection="1">
      <alignment horizontal="center" vertical="center"/>
      <protection/>
    </xf>
    <xf numFmtId="3" fontId="8" fillId="0" borderId="31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0" fontId="7" fillId="0" borderId="0" xfId="41" applyNumberFormat="1" applyFont="1" applyFill="1" applyAlignment="1" applyProtection="1">
      <alignment horizontal="center" vertical="center" wrapText="1"/>
      <protection/>
    </xf>
    <xf numFmtId="0" fontId="2" fillId="0" borderId="31" xfId="41" applyNumberFormat="1" applyFont="1" applyFill="1" applyBorder="1" applyAlignment="1">
      <alignment horizontal="center" vertical="center"/>
      <protection/>
    </xf>
    <xf numFmtId="0" fontId="2" fillId="0" borderId="32" xfId="41" applyNumberFormat="1" applyFont="1" applyFill="1" applyBorder="1" applyAlignment="1">
      <alignment horizontal="center" vertical="center"/>
      <protection/>
    </xf>
    <xf numFmtId="0" fontId="2" fillId="0" borderId="34" xfId="41" applyNumberFormat="1" applyFont="1" applyFill="1" applyBorder="1" applyAlignment="1">
      <alignment horizontal="center" vertical="center"/>
      <protection/>
    </xf>
    <xf numFmtId="0" fontId="2" fillId="0" borderId="33" xfId="41" applyNumberFormat="1" applyFont="1" applyFill="1" applyBorder="1" applyAlignment="1">
      <alignment horizontal="center" vertical="center"/>
      <protection/>
    </xf>
    <xf numFmtId="0" fontId="2" fillId="0" borderId="31" xfId="41" applyNumberFormat="1" applyFont="1" applyFill="1" applyBorder="1" applyAlignment="1" applyProtection="1">
      <alignment horizontal="center" vertical="center" wrapText="1"/>
      <protection/>
    </xf>
    <xf numFmtId="0" fontId="2" fillId="0" borderId="32" xfId="41" applyNumberFormat="1" applyFont="1" applyFill="1" applyBorder="1" applyAlignment="1" applyProtection="1">
      <alignment horizontal="center" vertical="center" wrapText="1"/>
      <protection/>
    </xf>
    <xf numFmtId="0" fontId="2" fillId="0" borderId="33" xfId="41" applyNumberFormat="1" applyFont="1" applyFill="1" applyBorder="1" applyAlignment="1" applyProtection="1">
      <alignment horizontal="center" vertical="center" wrapText="1"/>
      <protection/>
    </xf>
    <xf numFmtId="0" fontId="2" fillId="0" borderId="26" xfId="41" applyNumberFormat="1" applyFont="1" applyFill="1" applyBorder="1" applyAlignment="1" applyProtection="1">
      <alignment horizontal="center" vertical="center" wrapText="1"/>
      <protection/>
    </xf>
    <xf numFmtId="0" fontId="2" fillId="0" borderId="19" xfId="41" applyNumberFormat="1" applyFont="1" applyFill="1" applyBorder="1" applyAlignment="1" applyProtection="1">
      <alignment horizontal="center" vertical="center" wrapText="1"/>
      <protection/>
    </xf>
    <xf numFmtId="0" fontId="2" fillId="0" borderId="23" xfId="41" applyNumberFormat="1" applyFont="1" applyFill="1" applyBorder="1" applyAlignment="1" applyProtection="1">
      <alignment horizontal="center" vertical="center" wrapText="1"/>
      <protection/>
    </xf>
    <xf numFmtId="0" fontId="2" fillId="0" borderId="18" xfId="41" applyNumberFormat="1" applyFont="1" applyFill="1" applyBorder="1" applyAlignment="1" applyProtection="1">
      <alignment horizontal="center" vertical="center" wrapText="1"/>
      <protection/>
    </xf>
    <xf numFmtId="0" fontId="2" fillId="0" borderId="13" xfId="41" applyNumberFormat="1" applyFont="1" applyFill="1" applyBorder="1" applyAlignment="1" applyProtection="1">
      <alignment horizontal="center" vertical="center" wrapText="1"/>
      <protection/>
    </xf>
    <xf numFmtId="0" fontId="2" fillId="0" borderId="21" xfId="41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 applyProtection="1">
      <alignment horizontal="center" vertical="center"/>
      <protection/>
    </xf>
    <xf numFmtId="3" fontId="11" fillId="0" borderId="33" xfId="0" applyNumberFormat="1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1" fillId="0" borderId="20" xfId="0" applyNumberFormat="1" applyFont="1" applyFill="1" applyBorder="1" applyAlignment="1" applyProtection="1">
      <alignment horizontal="center" vertical="center"/>
      <protection/>
    </xf>
    <xf numFmtId="3" fontId="11" fillId="0" borderId="13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3" fontId="11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28" xfId="0" applyNumberFormat="1" applyFont="1" applyFill="1" applyBorder="1" applyAlignment="1" applyProtection="1">
      <alignment horizontal="left" vertical="center"/>
      <protection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Border="1" applyAlignment="1" applyProtection="1">
      <alignment horizontal="center" vertical="center" wrapText="1"/>
      <protection/>
    </xf>
    <xf numFmtId="3" fontId="2" fillId="0" borderId="22" xfId="0" applyNumberFormat="1" applyFont="1" applyBorder="1" applyAlignment="1" applyProtection="1">
      <alignment horizontal="center" vertical="center" wrapText="1"/>
      <protection/>
    </xf>
    <xf numFmtId="3" fontId="2" fillId="0" borderId="28" xfId="0" applyNumberFormat="1" applyFont="1" applyFill="1" applyBorder="1" applyAlignment="1" applyProtection="1">
      <alignment horizontal="left" vertical="center"/>
      <protection/>
    </xf>
    <xf numFmtId="3" fontId="2" fillId="0" borderId="31" xfId="0" applyNumberFormat="1" applyFont="1" applyBorder="1" applyAlignment="1" applyProtection="1">
      <alignment horizontal="center" vertical="center"/>
      <protection/>
    </xf>
    <xf numFmtId="3" fontId="2" fillId="0" borderId="32" xfId="0" applyNumberFormat="1" applyFont="1" applyBorder="1" applyAlignment="1" applyProtection="1">
      <alignment horizontal="center" vertical="center"/>
      <protection/>
    </xf>
    <xf numFmtId="3" fontId="2" fillId="0" borderId="33" xfId="0" applyNumberFormat="1" applyFont="1" applyBorder="1" applyAlignment="1" applyProtection="1">
      <alignment horizontal="center" vertical="center"/>
      <protection/>
    </xf>
    <xf numFmtId="3" fontId="2" fillId="0" borderId="34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22" xfId="0" applyNumberFormat="1" applyFont="1" applyFill="1" applyBorder="1" applyAlignment="1" applyProtection="1">
      <alignment horizontal="center" vertical="center" wrapText="1"/>
      <protection/>
    </xf>
    <xf numFmtId="3" fontId="2" fillId="0" borderId="20" xfId="0" applyNumberFormat="1" applyFont="1" applyFill="1" applyBorder="1" applyAlignment="1" applyProtection="1">
      <alignment horizontal="center" vertical="center" wrapText="1"/>
      <protection/>
    </xf>
    <xf numFmtId="3" fontId="2" fillId="0" borderId="26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30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left" vertical="center"/>
      <protection/>
    </xf>
    <xf numFmtId="178" fontId="2" fillId="0" borderId="19" xfId="0" applyNumberFormat="1" applyFont="1" applyFill="1" applyBorder="1" applyAlignment="1" applyProtection="1">
      <alignment horizontal="left" vertical="center"/>
      <protection/>
    </xf>
    <xf numFmtId="178" fontId="2" fillId="0" borderId="26" xfId="0" applyNumberFormat="1" applyFont="1" applyFill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178" fontId="2" fillId="0" borderId="31" xfId="0" applyNumberFormat="1" applyFont="1" applyBorder="1" applyAlignment="1" applyProtection="1">
      <alignment horizontal="center" vertical="center"/>
      <protection/>
    </xf>
    <xf numFmtId="178" fontId="2" fillId="0" borderId="32" xfId="0" applyNumberFormat="1" applyFont="1" applyBorder="1" applyAlignment="1" applyProtection="1">
      <alignment horizontal="center" vertical="center"/>
      <protection/>
    </xf>
    <xf numFmtId="178" fontId="2" fillId="0" borderId="33" xfId="0" applyNumberFormat="1" applyFont="1" applyBorder="1" applyAlignment="1" applyProtection="1">
      <alignment horizontal="center" vertical="center"/>
      <protection/>
    </xf>
    <xf numFmtId="178" fontId="2" fillId="0" borderId="26" xfId="0" applyNumberFormat="1" applyFont="1" applyFill="1" applyBorder="1" applyAlignment="1" applyProtection="1">
      <alignment horizontal="center" vertical="center" wrapText="1"/>
      <protection/>
    </xf>
    <xf numFmtId="178" fontId="2" fillId="0" borderId="18" xfId="0" applyNumberFormat="1" applyFont="1" applyFill="1" applyBorder="1" applyAlignment="1" applyProtection="1">
      <alignment horizontal="center" vertical="center" wrapText="1"/>
      <protection/>
    </xf>
    <xf numFmtId="178" fontId="2" fillId="0" borderId="29" xfId="0" applyNumberFormat="1" applyFont="1" applyFill="1" applyBorder="1" applyAlignment="1" applyProtection="1">
      <alignment horizontal="center" vertical="center" wrapText="1"/>
      <protection/>
    </xf>
    <xf numFmtId="178" fontId="2" fillId="0" borderId="30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2" fillId="0" borderId="22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Fill="1" applyBorder="1" applyAlignment="1" applyProtection="1">
      <alignment horizontal="left" vertical="center"/>
      <protection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3" fontId="2" fillId="0" borderId="32" xfId="0" applyNumberFormat="1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Fill="1" applyBorder="1" applyAlignment="1" applyProtection="1">
      <alignment horizontal="center" vertical="center"/>
      <protection/>
    </xf>
    <xf numFmtId="3" fontId="2" fillId="0" borderId="29" xfId="0" applyNumberFormat="1" applyFont="1" applyFill="1" applyBorder="1" applyAlignment="1" applyProtection="1">
      <alignment horizontal="center" vertical="center" wrapText="1"/>
      <protection/>
    </xf>
    <xf numFmtId="3" fontId="7" fillId="0" borderId="0" xfId="45" applyNumberFormat="1" applyFont="1" applyFill="1" applyBorder="1" applyAlignment="1">
      <alignment horizontal="center" vertical="center"/>
    </xf>
    <xf numFmtId="3" fontId="2" fillId="0" borderId="28" xfId="45" applyNumberFormat="1" applyFont="1" applyFill="1" applyBorder="1" applyAlignment="1">
      <alignment horizontal="left" vertical="center"/>
    </xf>
    <xf numFmtId="3" fontId="2" fillId="0" borderId="11" xfId="45" applyNumberFormat="1" applyFont="1" applyFill="1" applyBorder="1" applyAlignment="1">
      <alignment horizontal="center" vertical="center" wrapText="1"/>
    </xf>
    <xf numFmtId="3" fontId="2" fillId="0" borderId="12" xfId="45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 applyProtection="1">
      <alignment horizontal="center" vertical="center" wrapText="1"/>
      <protection/>
    </xf>
    <xf numFmtId="3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31" xfId="45" applyFont="1" applyFill="1" applyBorder="1" applyAlignment="1">
      <alignment horizontal="center" vertical="center"/>
    </xf>
    <xf numFmtId="0" fontId="2" fillId="0" borderId="32" xfId="45" applyFont="1" applyFill="1" applyBorder="1" applyAlignment="1">
      <alignment horizontal="center" vertical="center"/>
    </xf>
    <xf numFmtId="0" fontId="2" fillId="0" borderId="33" xfId="45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3" fontId="6" fillId="0" borderId="31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13" xfId="53" applyNumberFormat="1" applyFont="1" applyFill="1" applyBorder="1" applyAlignment="1" applyProtection="1">
      <alignment horizontal="center" vertical="center"/>
      <protection/>
    </xf>
    <xf numFmtId="3" fontId="6" fillId="0" borderId="13" xfId="53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16015625" defaultRowHeight="11.25"/>
  <cols>
    <col min="1" max="1" width="163.83203125" style="0" customWidth="1"/>
    <col min="2" max="2" width="9.16015625" style="0" bestFit="1" customWidth="1"/>
  </cols>
  <sheetData>
    <row r="1" ht="12.75" customHeight="1">
      <c r="A1" s="160"/>
    </row>
    <row r="2" ht="12.75" customHeight="1"/>
    <row r="3" ht="63.75" customHeight="1">
      <c r="A3" s="161" t="s">
        <v>0</v>
      </c>
    </row>
    <row r="4" ht="107.25" customHeight="1">
      <c r="A4" s="162" t="s">
        <v>1</v>
      </c>
    </row>
    <row r="5" ht="409.5" customHeight="1">
      <c r="A5" s="163"/>
    </row>
    <row r="6" ht="18.75" customHeight="1">
      <c r="A6" s="164"/>
    </row>
    <row r="7" ht="57" customHeight="1">
      <c r="A7" s="164"/>
    </row>
    <row r="8" ht="78" customHeight="1"/>
    <row r="9" ht="82.5" customHeight="1">
      <c r="A9" s="165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76"/>
      <c r="T1" s="76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77" t="s">
        <v>272</v>
      </c>
    </row>
    <row r="2" spans="1:33" ht="19.5" customHeight="1">
      <c r="A2" s="221" t="s">
        <v>245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</row>
    <row r="3" spans="1:33" ht="19.5" customHeight="1">
      <c r="A3" s="235" t="s">
        <v>5</v>
      </c>
      <c r="B3" s="235" t="s">
        <v>0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46"/>
      <c r="P3" s="46"/>
      <c r="Q3" s="46"/>
      <c r="R3" s="46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78" t="s">
        <v>6</v>
      </c>
    </row>
    <row r="4" spans="1:33" ht="19.5" customHeight="1">
      <c r="A4" s="223" t="s">
        <v>9</v>
      </c>
      <c r="B4" s="224"/>
      <c r="C4" s="224"/>
      <c r="D4" s="225"/>
      <c r="E4" s="246"/>
      <c r="F4" s="236" t="s">
        <v>235</v>
      </c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8"/>
    </row>
    <row r="5" spans="1:33" ht="19.5" customHeight="1">
      <c r="A5" s="227" t="s">
        <v>62</v>
      </c>
      <c r="B5" s="228"/>
      <c r="C5" s="229"/>
      <c r="D5" s="230" t="s">
        <v>171</v>
      </c>
      <c r="E5" s="232" t="s">
        <v>172</v>
      </c>
      <c r="F5" s="240" t="s">
        <v>176</v>
      </c>
      <c r="G5" s="240" t="s">
        <v>273</v>
      </c>
      <c r="H5" s="240" t="s">
        <v>274</v>
      </c>
      <c r="I5" s="240" t="s">
        <v>275</v>
      </c>
      <c r="J5" s="240" t="s">
        <v>276</v>
      </c>
      <c r="K5" s="240" t="s">
        <v>277</v>
      </c>
      <c r="L5" s="240" t="s">
        <v>278</v>
      </c>
      <c r="M5" s="240" t="s">
        <v>279</v>
      </c>
      <c r="N5" s="240" t="s">
        <v>280</v>
      </c>
      <c r="O5" s="240" t="s">
        <v>281</v>
      </c>
      <c r="P5" s="240" t="s">
        <v>282</v>
      </c>
      <c r="Q5" s="240" t="s">
        <v>283</v>
      </c>
      <c r="R5" s="240" t="s">
        <v>284</v>
      </c>
      <c r="S5" s="240" t="s">
        <v>285</v>
      </c>
      <c r="T5" s="240" t="s">
        <v>286</v>
      </c>
      <c r="U5" s="240" t="s">
        <v>287</v>
      </c>
      <c r="V5" s="240" t="s">
        <v>288</v>
      </c>
      <c r="W5" s="240" t="s">
        <v>289</v>
      </c>
      <c r="X5" s="240" t="s">
        <v>290</v>
      </c>
      <c r="Y5" s="240" t="s">
        <v>291</v>
      </c>
      <c r="Z5" s="240" t="s">
        <v>292</v>
      </c>
      <c r="AA5" s="240" t="s">
        <v>293</v>
      </c>
      <c r="AB5" s="240" t="s">
        <v>294</v>
      </c>
      <c r="AC5" s="240" t="s">
        <v>295</v>
      </c>
      <c r="AD5" s="240" t="s">
        <v>296</v>
      </c>
      <c r="AE5" s="240" t="s">
        <v>297</v>
      </c>
      <c r="AF5" s="240" t="s">
        <v>298</v>
      </c>
      <c r="AG5" s="240" t="s">
        <v>299</v>
      </c>
    </row>
    <row r="6" spans="1:33" ht="30.75" customHeight="1">
      <c r="A6" s="48" t="s">
        <v>73</v>
      </c>
      <c r="B6" s="74" t="s">
        <v>74</v>
      </c>
      <c r="C6" s="75" t="s">
        <v>75</v>
      </c>
      <c r="D6" s="231"/>
      <c r="E6" s="23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</row>
    <row r="7" spans="1:33" ht="19.5" customHeight="1">
      <c r="A7" s="51" t="s">
        <v>56</v>
      </c>
      <c r="B7" s="51" t="s">
        <v>56</v>
      </c>
      <c r="C7" s="51" t="s">
        <v>56</v>
      </c>
      <c r="D7" s="42" t="s">
        <v>56</v>
      </c>
      <c r="E7" s="43" t="s">
        <v>65</v>
      </c>
      <c r="F7" s="51">
        <v>2953226.05</v>
      </c>
      <c r="G7" s="51">
        <v>391400</v>
      </c>
      <c r="H7" s="51">
        <v>30000</v>
      </c>
      <c r="I7" s="51">
        <v>0</v>
      </c>
      <c r="J7" s="51">
        <v>0</v>
      </c>
      <c r="K7" s="51">
        <v>10000</v>
      </c>
      <c r="L7" s="51">
        <v>30000</v>
      </c>
      <c r="M7" s="51">
        <v>150000</v>
      </c>
      <c r="N7" s="51">
        <v>0</v>
      </c>
      <c r="O7" s="51">
        <v>280000</v>
      </c>
      <c r="P7" s="51">
        <v>360000</v>
      </c>
      <c r="Q7" s="51">
        <v>0</v>
      </c>
      <c r="R7" s="51">
        <v>20000</v>
      </c>
      <c r="S7" s="51">
        <v>25000</v>
      </c>
      <c r="T7" s="51">
        <v>0</v>
      </c>
      <c r="U7" s="51">
        <v>0</v>
      </c>
      <c r="V7" s="51">
        <v>60000</v>
      </c>
      <c r="W7" s="51">
        <v>0</v>
      </c>
      <c r="X7" s="51">
        <v>0</v>
      </c>
      <c r="Y7" s="51">
        <v>0</v>
      </c>
      <c r="Z7" s="51">
        <v>10000</v>
      </c>
      <c r="AA7" s="51">
        <v>739384.45</v>
      </c>
      <c r="AB7" s="51">
        <v>62816.64</v>
      </c>
      <c r="AC7" s="51">
        <v>94224.96</v>
      </c>
      <c r="AD7" s="51">
        <v>100000</v>
      </c>
      <c r="AE7" s="51">
        <v>304800</v>
      </c>
      <c r="AF7" s="51">
        <v>0</v>
      </c>
      <c r="AG7" s="56">
        <v>285600</v>
      </c>
    </row>
    <row r="8" spans="1:33" ht="19.5" customHeight="1">
      <c r="A8" s="51" t="s">
        <v>56</v>
      </c>
      <c r="B8" s="51" t="s">
        <v>56</v>
      </c>
      <c r="C8" s="51" t="s">
        <v>56</v>
      </c>
      <c r="D8" s="42" t="s">
        <v>56</v>
      </c>
      <c r="E8" s="43" t="s">
        <v>84</v>
      </c>
      <c r="F8" s="51">
        <v>2953226.05</v>
      </c>
      <c r="G8" s="51">
        <v>391400</v>
      </c>
      <c r="H8" s="51">
        <v>30000</v>
      </c>
      <c r="I8" s="51">
        <v>0</v>
      </c>
      <c r="J8" s="51">
        <v>0</v>
      </c>
      <c r="K8" s="51">
        <v>10000</v>
      </c>
      <c r="L8" s="51">
        <v>30000</v>
      </c>
      <c r="M8" s="51">
        <v>150000</v>
      </c>
      <c r="N8" s="51">
        <v>0</v>
      </c>
      <c r="O8" s="51">
        <v>280000</v>
      </c>
      <c r="P8" s="51">
        <v>360000</v>
      </c>
      <c r="Q8" s="51">
        <v>0</v>
      </c>
      <c r="R8" s="51">
        <v>20000</v>
      </c>
      <c r="S8" s="51">
        <v>25000</v>
      </c>
      <c r="T8" s="51">
        <v>0</v>
      </c>
      <c r="U8" s="51">
        <v>0</v>
      </c>
      <c r="V8" s="51">
        <v>60000</v>
      </c>
      <c r="W8" s="51">
        <v>0</v>
      </c>
      <c r="X8" s="51">
        <v>0</v>
      </c>
      <c r="Y8" s="51">
        <v>0</v>
      </c>
      <c r="Z8" s="51">
        <v>10000</v>
      </c>
      <c r="AA8" s="51">
        <v>739384.45</v>
      </c>
      <c r="AB8" s="51">
        <v>62816.64</v>
      </c>
      <c r="AC8" s="51">
        <v>94224.96</v>
      </c>
      <c r="AD8" s="51">
        <v>100000</v>
      </c>
      <c r="AE8" s="51">
        <v>304800</v>
      </c>
      <c r="AF8" s="51">
        <v>0</v>
      </c>
      <c r="AG8" s="56">
        <v>285600</v>
      </c>
    </row>
    <row r="9" spans="1:33" ht="19.5" customHeight="1">
      <c r="A9" s="51" t="s">
        <v>56</v>
      </c>
      <c r="B9" s="51" t="s">
        <v>56</v>
      </c>
      <c r="C9" s="51" t="s">
        <v>56</v>
      </c>
      <c r="D9" s="42" t="s">
        <v>85</v>
      </c>
      <c r="E9" s="43" t="s">
        <v>86</v>
      </c>
      <c r="F9" s="51">
        <v>2930574.05</v>
      </c>
      <c r="G9" s="51">
        <v>376400</v>
      </c>
      <c r="H9" s="51">
        <v>30000</v>
      </c>
      <c r="I9" s="51">
        <v>0</v>
      </c>
      <c r="J9" s="51">
        <v>0</v>
      </c>
      <c r="K9" s="51">
        <v>10000</v>
      </c>
      <c r="L9" s="51">
        <v>30000</v>
      </c>
      <c r="M9" s="51">
        <v>150000</v>
      </c>
      <c r="N9" s="51">
        <v>0</v>
      </c>
      <c r="O9" s="51">
        <v>280000</v>
      </c>
      <c r="P9" s="51">
        <v>360000</v>
      </c>
      <c r="Q9" s="51">
        <v>0</v>
      </c>
      <c r="R9" s="51">
        <v>20000</v>
      </c>
      <c r="S9" s="51">
        <v>25000</v>
      </c>
      <c r="T9" s="51">
        <v>0</v>
      </c>
      <c r="U9" s="51">
        <v>0</v>
      </c>
      <c r="V9" s="51">
        <v>60000</v>
      </c>
      <c r="W9" s="51">
        <v>0</v>
      </c>
      <c r="X9" s="51">
        <v>0</v>
      </c>
      <c r="Y9" s="51">
        <v>0</v>
      </c>
      <c r="Z9" s="51">
        <v>10000</v>
      </c>
      <c r="AA9" s="51">
        <v>739384.45</v>
      </c>
      <c r="AB9" s="51">
        <v>60075.84</v>
      </c>
      <c r="AC9" s="51">
        <v>90113.76</v>
      </c>
      <c r="AD9" s="51">
        <v>100000</v>
      </c>
      <c r="AE9" s="51">
        <v>304800</v>
      </c>
      <c r="AF9" s="51">
        <v>0</v>
      </c>
      <c r="AG9" s="56">
        <v>284800</v>
      </c>
    </row>
    <row r="10" spans="1:33" ht="19.5" customHeight="1">
      <c r="A10" s="51" t="s">
        <v>87</v>
      </c>
      <c r="B10" s="51" t="s">
        <v>88</v>
      </c>
      <c r="C10" s="51" t="s">
        <v>89</v>
      </c>
      <c r="D10" s="42" t="s">
        <v>90</v>
      </c>
      <c r="E10" s="43" t="s">
        <v>91</v>
      </c>
      <c r="F10" s="51">
        <v>769989.6</v>
      </c>
      <c r="G10" s="51">
        <v>150000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40000</v>
      </c>
      <c r="N10" s="51">
        <v>0</v>
      </c>
      <c r="O10" s="51">
        <v>0</v>
      </c>
      <c r="P10" s="51">
        <v>100000</v>
      </c>
      <c r="Q10" s="51">
        <v>0</v>
      </c>
      <c r="R10" s="51">
        <v>0</v>
      </c>
      <c r="S10" s="51">
        <v>25000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60075.84</v>
      </c>
      <c r="AC10" s="51">
        <v>90113.76</v>
      </c>
      <c r="AD10" s="51">
        <v>0</v>
      </c>
      <c r="AE10" s="51">
        <v>304800</v>
      </c>
      <c r="AF10" s="51">
        <v>0</v>
      </c>
      <c r="AG10" s="56">
        <v>0</v>
      </c>
    </row>
    <row r="11" spans="1:33" ht="19.5" customHeight="1">
      <c r="A11" s="51" t="s">
        <v>92</v>
      </c>
      <c r="B11" s="51" t="s">
        <v>93</v>
      </c>
      <c r="C11" s="51" t="s">
        <v>89</v>
      </c>
      <c r="D11" s="42" t="s">
        <v>90</v>
      </c>
      <c r="E11" s="43" t="s">
        <v>94</v>
      </c>
      <c r="F11" s="51">
        <v>800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6">
        <v>800</v>
      </c>
    </row>
    <row r="12" spans="1:33" ht="19.5" customHeight="1">
      <c r="A12" s="51" t="s">
        <v>92</v>
      </c>
      <c r="B12" s="51" t="s">
        <v>93</v>
      </c>
      <c r="C12" s="51" t="s">
        <v>98</v>
      </c>
      <c r="D12" s="42" t="s">
        <v>90</v>
      </c>
      <c r="E12" s="43" t="s">
        <v>99</v>
      </c>
      <c r="F12" s="51">
        <v>314000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30000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6">
        <v>284000</v>
      </c>
    </row>
    <row r="13" spans="1:33" ht="19.5" customHeight="1">
      <c r="A13" s="51" t="s">
        <v>103</v>
      </c>
      <c r="B13" s="51" t="s">
        <v>104</v>
      </c>
      <c r="C13" s="51" t="s">
        <v>98</v>
      </c>
      <c r="D13" s="42" t="s">
        <v>90</v>
      </c>
      <c r="E13" s="43" t="s">
        <v>105</v>
      </c>
      <c r="F13" s="51">
        <v>1845784.45</v>
      </c>
      <c r="G13" s="51">
        <v>226400</v>
      </c>
      <c r="H13" s="51">
        <v>30000</v>
      </c>
      <c r="I13" s="51">
        <v>0</v>
      </c>
      <c r="J13" s="51">
        <v>0</v>
      </c>
      <c r="K13" s="51">
        <v>10000</v>
      </c>
      <c r="L13" s="51">
        <v>30000</v>
      </c>
      <c r="M13" s="51">
        <v>80000</v>
      </c>
      <c r="N13" s="51">
        <v>0</v>
      </c>
      <c r="O13" s="51">
        <v>280000</v>
      </c>
      <c r="P13" s="51">
        <v>260000</v>
      </c>
      <c r="Q13" s="51">
        <v>0</v>
      </c>
      <c r="R13" s="51">
        <v>20000</v>
      </c>
      <c r="S13" s="51">
        <v>0</v>
      </c>
      <c r="T13" s="51">
        <v>0</v>
      </c>
      <c r="U13" s="51">
        <v>0</v>
      </c>
      <c r="V13" s="51">
        <v>60000</v>
      </c>
      <c r="W13" s="51">
        <v>0</v>
      </c>
      <c r="X13" s="51">
        <v>0</v>
      </c>
      <c r="Y13" s="51">
        <v>0</v>
      </c>
      <c r="Z13" s="51">
        <v>10000</v>
      </c>
      <c r="AA13" s="51">
        <v>739384.45</v>
      </c>
      <c r="AB13" s="51">
        <v>0</v>
      </c>
      <c r="AC13" s="51">
        <v>0</v>
      </c>
      <c r="AD13" s="51">
        <v>100000</v>
      </c>
      <c r="AE13" s="51">
        <v>0</v>
      </c>
      <c r="AF13" s="51">
        <v>0</v>
      </c>
      <c r="AG13" s="56">
        <v>0</v>
      </c>
    </row>
    <row r="14" spans="1:33" ht="19.5" customHeight="1">
      <c r="A14" s="51" t="s">
        <v>56</v>
      </c>
      <c r="B14" s="51" t="s">
        <v>56</v>
      </c>
      <c r="C14" s="51" t="s">
        <v>56</v>
      </c>
      <c r="D14" s="42" t="s">
        <v>108</v>
      </c>
      <c r="E14" s="43" t="s">
        <v>109</v>
      </c>
      <c r="F14" s="51">
        <v>22652</v>
      </c>
      <c r="G14" s="51">
        <v>15000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2740.8</v>
      </c>
      <c r="AC14" s="51">
        <v>4111.2</v>
      </c>
      <c r="AD14" s="51">
        <v>0</v>
      </c>
      <c r="AE14" s="51">
        <v>0</v>
      </c>
      <c r="AF14" s="51">
        <v>0</v>
      </c>
      <c r="AG14" s="56">
        <v>800</v>
      </c>
    </row>
    <row r="15" spans="1:33" ht="19.5" customHeight="1">
      <c r="A15" s="51" t="s">
        <v>87</v>
      </c>
      <c r="B15" s="51" t="s">
        <v>88</v>
      </c>
      <c r="C15" s="51" t="s">
        <v>110</v>
      </c>
      <c r="D15" s="42" t="s">
        <v>111</v>
      </c>
      <c r="E15" s="43" t="s">
        <v>112</v>
      </c>
      <c r="F15" s="51">
        <v>21852</v>
      </c>
      <c r="G15" s="51">
        <v>15000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2740.8</v>
      </c>
      <c r="AC15" s="51">
        <v>4111.2</v>
      </c>
      <c r="AD15" s="51">
        <v>0</v>
      </c>
      <c r="AE15" s="51">
        <v>0</v>
      </c>
      <c r="AF15" s="51">
        <v>0</v>
      </c>
      <c r="AG15" s="56">
        <v>0</v>
      </c>
    </row>
    <row r="16" spans="1:33" ht="19.5" customHeight="1">
      <c r="A16" s="51" t="s">
        <v>92</v>
      </c>
      <c r="B16" s="51" t="s">
        <v>93</v>
      </c>
      <c r="C16" s="51" t="s">
        <v>98</v>
      </c>
      <c r="D16" s="42" t="s">
        <v>111</v>
      </c>
      <c r="E16" s="43" t="s">
        <v>99</v>
      </c>
      <c r="F16" s="51">
        <v>800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6">
        <v>800</v>
      </c>
    </row>
  </sheetData>
  <sheetProtection/>
  <mergeCells count="35">
    <mergeCell ref="AG5:AG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2:AG2"/>
    <mergeCell ref="A3:N3"/>
    <mergeCell ref="A4:E4"/>
    <mergeCell ref="F4:AG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59"/>
      <c r="B1" s="60"/>
      <c r="C1" s="60"/>
      <c r="D1" s="60"/>
      <c r="E1" s="60"/>
      <c r="F1" s="60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71" t="s">
        <v>300</v>
      </c>
    </row>
    <row r="2" spans="1:36" ht="19.5" customHeight="1">
      <c r="A2" s="247" t="s">
        <v>245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</row>
    <row r="3" spans="1:36" ht="19.5" customHeight="1">
      <c r="A3" s="248" t="s">
        <v>5</v>
      </c>
      <c r="B3" s="248"/>
      <c r="C3" s="248"/>
      <c r="D3" s="248"/>
      <c r="E3" s="248"/>
      <c r="F3" s="249"/>
      <c r="G3" s="249"/>
      <c r="H3" s="249"/>
      <c r="I3" s="249"/>
      <c r="J3" s="249"/>
      <c r="K3" s="249"/>
      <c r="L3" s="249"/>
      <c r="M3" s="249"/>
      <c r="N3" s="249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72" t="s">
        <v>6</v>
      </c>
    </row>
    <row r="4" spans="1:36" ht="19.5" customHeight="1">
      <c r="A4" s="250" t="s">
        <v>9</v>
      </c>
      <c r="B4" s="250"/>
      <c r="C4" s="250"/>
      <c r="D4" s="250"/>
      <c r="E4" s="250"/>
      <c r="F4" s="257" t="s">
        <v>65</v>
      </c>
      <c r="G4" s="251" t="s">
        <v>237</v>
      </c>
      <c r="H4" s="251"/>
      <c r="I4" s="251"/>
      <c r="J4" s="251"/>
      <c r="K4" s="252"/>
      <c r="L4" s="253" t="s">
        <v>240</v>
      </c>
      <c r="M4" s="254"/>
      <c r="N4" s="255"/>
      <c r="O4" s="253" t="s">
        <v>241</v>
      </c>
      <c r="P4" s="254"/>
      <c r="Q4" s="254"/>
      <c r="R4" s="254"/>
      <c r="S4" s="254"/>
      <c r="T4" s="255"/>
      <c r="U4" s="253" t="s">
        <v>242</v>
      </c>
      <c r="V4" s="254"/>
      <c r="W4" s="255"/>
      <c r="X4" s="253" t="s">
        <v>301</v>
      </c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5"/>
    </row>
    <row r="5" spans="1:36" ht="19.5" customHeight="1">
      <c r="A5" s="250" t="s">
        <v>62</v>
      </c>
      <c r="B5" s="250"/>
      <c r="C5" s="250"/>
      <c r="D5" s="256" t="s">
        <v>171</v>
      </c>
      <c r="E5" s="256" t="s">
        <v>172</v>
      </c>
      <c r="F5" s="258"/>
      <c r="G5" s="260" t="s">
        <v>176</v>
      </c>
      <c r="H5" s="260" t="s">
        <v>302</v>
      </c>
      <c r="I5" s="260" t="s">
        <v>303</v>
      </c>
      <c r="J5" s="260" t="s">
        <v>304</v>
      </c>
      <c r="K5" s="260" t="s">
        <v>305</v>
      </c>
      <c r="L5" s="262" t="s">
        <v>176</v>
      </c>
      <c r="M5" s="262" t="s">
        <v>306</v>
      </c>
      <c r="N5" s="262" t="s">
        <v>307</v>
      </c>
      <c r="O5" s="262" t="s">
        <v>176</v>
      </c>
      <c r="P5" s="262" t="s">
        <v>306</v>
      </c>
      <c r="Q5" s="262" t="s">
        <v>308</v>
      </c>
      <c r="R5" s="262" t="s">
        <v>309</v>
      </c>
      <c r="S5" s="262" t="s">
        <v>310</v>
      </c>
      <c r="T5" s="262" t="s">
        <v>307</v>
      </c>
      <c r="U5" s="262" t="s">
        <v>176</v>
      </c>
      <c r="V5" s="262" t="s">
        <v>242</v>
      </c>
      <c r="W5" s="262" t="s">
        <v>311</v>
      </c>
      <c r="X5" s="262" t="s">
        <v>176</v>
      </c>
      <c r="Y5" s="262" t="s">
        <v>312</v>
      </c>
      <c r="Z5" s="262" t="s">
        <v>313</v>
      </c>
      <c r="AA5" s="262" t="s">
        <v>314</v>
      </c>
      <c r="AB5" s="262" t="s">
        <v>315</v>
      </c>
      <c r="AC5" s="262" t="s">
        <v>316</v>
      </c>
      <c r="AD5" s="262" t="s">
        <v>317</v>
      </c>
      <c r="AE5" s="262" t="s">
        <v>318</v>
      </c>
      <c r="AF5" s="262" t="s">
        <v>319</v>
      </c>
      <c r="AG5" s="262" t="s">
        <v>320</v>
      </c>
      <c r="AH5" s="262" t="s">
        <v>321</v>
      </c>
      <c r="AI5" s="262" t="s">
        <v>322</v>
      </c>
      <c r="AJ5" s="262" t="s">
        <v>323</v>
      </c>
    </row>
    <row r="6" spans="1:36" ht="30.75" customHeight="1">
      <c r="A6" s="62" t="s">
        <v>73</v>
      </c>
      <c r="B6" s="63" t="s">
        <v>74</v>
      </c>
      <c r="C6" s="62" t="s">
        <v>75</v>
      </c>
      <c r="D6" s="256"/>
      <c r="E6" s="256"/>
      <c r="F6" s="259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</row>
    <row r="7" spans="1:36" ht="19.5" customHeight="1">
      <c r="A7" s="64" t="s">
        <v>56</v>
      </c>
      <c r="B7" s="64" t="s">
        <v>56</v>
      </c>
      <c r="C7" s="65" t="s">
        <v>56</v>
      </c>
      <c r="D7" s="64" t="s">
        <v>56</v>
      </c>
      <c r="E7" s="65" t="s">
        <v>56</v>
      </c>
      <c r="F7" s="66">
        <f aca="true" t="shared" si="0" ref="F7:F16">SUM(G7,L7,O7,U7,X7)</f>
        <v>0</v>
      </c>
      <c r="G7" s="67" t="s">
        <v>56</v>
      </c>
      <c r="H7" s="67" t="s">
        <v>56</v>
      </c>
      <c r="I7" s="67" t="s">
        <v>56</v>
      </c>
      <c r="J7" s="67" t="s">
        <v>56</v>
      </c>
      <c r="K7" s="67" t="s">
        <v>56</v>
      </c>
      <c r="L7" s="69" t="s">
        <v>56</v>
      </c>
      <c r="M7" s="69" t="s">
        <v>56</v>
      </c>
      <c r="N7" s="69" t="s">
        <v>56</v>
      </c>
      <c r="O7" s="69" t="s">
        <v>56</v>
      </c>
      <c r="P7" s="69" t="s">
        <v>56</v>
      </c>
      <c r="Q7" s="69" t="s">
        <v>56</v>
      </c>
      <c r="R7" s="69" t="s">
        <v>56</v>
      </c>
      <c r="S7" s="69" t="s">
        <v>56</v>
      </c>
      <c r="T7" s="69" t="s">
        <v>56</v>
      </c>
      <c r="U7" s="69" t="s">
        <v>56</v>
      </c>
      <c r="V7" s="69" t="s">
        <v>56</v>
      </c>
      <c r="W7" s="69" t="s">
        <v>56</v>
      </c>
      <c r="X7" s="69" t="s">
        <v>56</v>
      </c>
      <c r="Y7" s="70" t="s">
        <v>56</v>
      </c>
      <c r="Z7" s="67" t="s">
        <v>56</v>
      </c>
      <c r="AA7" s="67" t="s">
        <v>56</v>
      </c>
      <c r="AB7" s="67" t="s">
        <v>56</v>
      </c>
      <c r="AC7" s="67" t="s">
        <v>56</v>
      </c>
      <c r="AD7" s="67" t="s">
        <v>56</v>
      </c>
      <c r="AE7" s="67" t="s">
        <v>56</v>
      </c>
      <c r="AF7" s="67" t="s">
        <v>56</v>
      </c>
      <c r="AG7" s="67" t="s">
        <v>56</v>
      </c>
      <c r="AH7" s="67" t="s">
        <v>56</v>
      </c>
      <c r="AI7" s="69" t="s">
        <v>56</v>
      </c>
      <c r="AJ7" s="73" t="s">
        <v>56</v>
      </c>
    </row>
    <row r="8" spans="1:36" ht="19.5" customHeight="1">
      <c r="A8" s="64" t="s">
        <v>56</v>
      </c>
      <c r="B8" s="64" t="s">
        <v>56</v>
      </c>
      <c r="C8" s="65" t="s">
        <v>56</v>
      </c>
      <c r="D8" s="64" t="s">
        <v>56</v>
      </c>
      <c r="E8" s="65" t="s">
        <v>56</v>
      </c>
      <c r="F8" s="66">
        <f t="shared" si="0"/>
        <v>0</v>
      </c>
      <c r="G8" s="67" t="s">
        <v>56</v>
      </c>
      <c r="H8" s="67" t="s">
        <v>56</v>
      </c>
      <c r="I8" s="67" t="s">
        <v>56</v>
      </c>
      <c r="J8" s="67" t="s">
        <v>56</v>
      </c>
      <c r="K8" s="67" t="s">
        <v>56</v>
      </c>
      <c r="L8" s="69" t="s">
        <v>56</v>
      </c>
      <c r="M8" s="69" t="s">
        <v>56</v>
      </c>
      <c r="N8" s="69" t="s">
        <v>56</v>
      </c>
      <c r="O8" s="69" t="s">
        <v>56</v>
      </c>
      <c r="P8" s="69" t="s">
        <v>56</v>
      </c>
      <c r="Q8" s="69" t="s">
        <v>56</v>
      </c>
      <c r="R8" s="69" t="s">
        <v>56</v>
      </c>
      <c r="S8" s="69" t="s">
        <v>56</v>
      </c>
      <c r="T8" s="69" t="s">
        <v>56</v>
      </c>
      <c r="U8" s="69" t="s">
        <v>56</v>
      </c>
      <c r="V8" s="69" t="s">
        <v>56</v>
      </c>
      <c r="W8" s="69" t="s">
        <v>56</v>
      </c>
      <c r="X8" s="69" t="s">
        <v>56</v>
      </c>
      <c r="Y8" s="70" t="s">
        <v>56</v>
      </c>
      <c r="Z8" s="67" t="s">
        <v>56</v>
      </c>
      <c r="AA8" s="67" t="s">
        <v>56</v>
      </c>
      <c r="AB8" s="67" t="s">
        <v>56</v>
      </c>
      <c r="AC8" s="67" t="s">
        <v>56</v>
      </c>
      <c r="AD8" s="67" t="s">
        <v>56</v>
      </c>
      <c r="AE8" s="67" t="s">
        <v>56</v>
      </c>
      <c r="AF8" s="67" t="s">
        <v>56</v>
      </c>
      <c r="AG8" s="67" t="s">
        <v>56</v>
      </c>
      <c r="AH8" s="67" t="s">
        <v>56</v>
      </c>
      <c r="AI8" s="69" t="s">
        <v>56</v>
      </c>
      <c r="AJ8" s="73" t="s">
        <v>56</v>
      </c>
    </row>
    <row r="9" spans="1:36" ht="19.5" customHeight="1">
      <c r="A9" s="64" t="s">
        <v>56</v>
      </c>
      <c r="B9" s="64" t="s">
        <v>56</v>
      </c>
      <c r="C9" s="65" t="s">
        <v>56</v>
      </c>
      <c r="D9" s="64" t="s">
        <v>56</v>
      </c>
      <c r="E9" s="65" t="s">
        <v>56</v>
      </c>
      <c r="F9" s="66">
        <f t="shared" si="0"/>
        <v>0</v>
      </c>
      <c r="G9" s="67" t="s">
        <v>56</v>
      </c>
      <c r="H9" s="67" t="s">
        <v>56</v>
      </c>
      <c r="I9" s="67" t="s">
        <v>56</v>
      </c>
      <c r="J9" s="67" t="s">
        <v>56</v>
      </c>
      <c r="K9" s="67" t="s">
        <v>56</v>
      </c>
      <c r="L9" s="69" t="s">
        <v>56</v>
      </c>
      <c r="M9" s="69" t="s">
        <v>56</v>
      </c>
      <c r="N9" s="69" t="s">
        <v>56</v>
      </c>
      <c r="O9" s="69" t="s">
        <v>56</v>
      </c>
      <c r="P9" s="69" t="s">
        <v>56</v>
      </c>
      <c r="Q9" s="69" t="s">
        <v>56</v>
      </c>
      <c r="R9" s="69" t="s">
        <v>56</v>
      </c>
      <c r="S9" s="69" t="s">
        <v>56</v>
      </c>
      <c r="T9" s="69" t="s">
        <v>56</v>
      </c>
      <c r="U9" s="69" t="s">
        <v>56</v>
      </c>
      <c r="V9" s="69" t="s">
        <v>56</v>
      </c>
      <c r="W9" s="69" t="s">
        <v>56</v>
      </c>
      <c r="X9" s="69" t="s">
        <v>56</v>
      </c>
      <c r="Y9" s="70" t="s">
        <v>56</v>
      </c>
      <c r="Z9" s="67" t="s">
        <v>56</v>
      </c>
      <c r="AA9" s="67" t="s">
        <v>56</v>
      </c>
      <c r="AB9" s="67" t="s">
        <v>56</v>
      </c>
      <c r="AC9" s="67" t="s">
        <v>56</v>
      </c>
      <c r="AD9" s="67" t="s">
        <v>56</v>
      </c>
      <c r="AE9" s="67" t="s">
        <v>56</v>
      </c>
      <c r="AF9" s="67" t="s">
        <v>56</v>
      </c>
      <c r="AG9" s="67" t="s">
        <v>56</v>
      </c>
      <c r="AH9" s="67" t="s">
        <v>56</v>
      </c>
      <c r="AI9" s="69" t="s">
        <v>56</v>
      </c>
      <c r="AJ9" s="73" t="s">
        <v>56</v>
      </c>
    </row>
    <row r="10" spans="1:36" ht="19.5" customHeight="1">
      <c r="A10" s="64" t="s">
        <v>56</v>
      </c>
      <c r="B10" s="64" t="s">
        <v>56</v>
      </c>
      <c r="C10" s="65" t="s">
        <v>56</v>
      </c>
      <c r="D10" s="64" t="s">
        <v>56</v>
      </c>
      <c r="E10" s="65" t="s">
        <v>56</v>
      </c>
      <c r="F10" s="66">
        <f t="shared" si="0"/>
        <v>0</v>
      </c>
      <c r="G10" s="67" t="s">
        <v>56</v>
      </c>
      <c r="H10" s="67" t="s">
        <v>56</v>
      </c>
      <c r="I10" s="67" t="s">
        <v>56</v>
      </c>
      <c r="J10" s="67" t="s">
        <v>56</v>
      </c>
      <c r="K10" s="67" t="s">
        <v>56</v>
      </c>
      <c r="L10" s="69" t="s">
        <v>56</v>
      </c>
      <c r="M10" s="69" t="s">
        <v>56</v>
      </c>
      <c r="N10" s="69" t="s">
        <v>56</v>
      </c>
      <c r="O10" s="69" t="s">
        <v>56</v>
      </c>
      <c r="P10" s="69" t="s">
        <v>56</v>
      </c>
      <c r="Q10" s="69" t="s">
        <v>56</v>
      </c>
      <c r="R10" s="69" t="s">
        <v>56</v>
      </c>
      <c r="S10" s="69" t="s">
        <v>56</v>
      </c>
      <c r="T10" s="69" t="s">
        <v>56</v>
      </c>
      <c r="U10" s="69" t="s">
        <v>56</v>
      </c>
      <c r="V10" s="69" t="s">
        <v>56</v>
      </c>
      <c r="W10" s="69" t="s">
        <v>56</v>
      </c>
      <c r="X10" s="69" t="s">
        <v>56</v>
      </c>
      <c r="Y10" s="70" t="s">
        <v>56</v>
      </c>
      <c r="Z10" s="67" t="s">
        <v>56</v>
      </c>
      <c r="AA10" s="67" t="s">
        <v>56</v>
      </c>
      <c r="AB10" s="67" t="s">
        <v>56</v>
      </c>
      <c r="AC10" s="67" t="s">
        <v>56</v>
      </c>
      <c r="AD10" s="67" t="s">
        <v>56</v>
      </c>
      <c r="AE10" s="67" t="s">
        <v>56</v>
      </c>
      <c r="AF10" s="67" t="s">
        <v>56</v>
      </c>
      <c r="AG10" s="67" t="s">
        <v>56</v>
      </c>
      <c r="AH10" s="67" t="s">
        <v>56</v>
      </c>
      <c r="AI10" s="69" t="s">
        <v>56</v>
      </c>
      <c r="AJ10" s="73" t="s">
        <v>56</v>
      </c>
    </row>
    <row r="11" spans="1:36" ht="19.5" customHeight="1">
      <c r="A11" s="64" t="s">
        <v>56</v>
      </c>
      <c r="B11" s="64" t="s">
        <v>56</v>
      </c>
      <c r="C11" s="65" t="s">
        <v>56</v>
      </c>
      <c r="D11" s="64" t="s">
        <v>56</v>
      </c>
      <c r="E11" s="65" t="s">
        <v>56</v>
      </c>
      <c r="F11" s="66">
        <f t="shared" si="0"/>
        <v>0</v>
      </c>
      <c r="G11" s="67" t="s">
        <v>56</v>
      </c>
      <c r="H11" s="67" t="s">
        <v>56</v>
      </c>
      <c r="I11" s="67" t="s">
        <v>56</v>
      </c>
      <c r="J11" s="67" t="s">
        <v>56</v>
      </c>
      <c r="K11" s="67" t="s">
        <v>56</v>
      </c>
      <c r="L11" s="69" t="s">
        <v>56</v>
      </c>
      <c r="M11" s="69" t="s">
        <v>56</v>
      </c>
      <c r="N11" s="69" t="s">
        <v>56</v>
      </c>
      <c r="O11" s="69" t="s">
        <v>56</v>
      </c>
      <c r="P11" s="69" t="s">
        <v>56</v>
      </c>
      <c r="Q11" s="69" t="s">
        <v>56</v>
      </c>
      <c r="R11" s="69" t="s">
        <v>56</v>
      </c>
      <c r="S11" s="69" t="s">
        <v>56</v>
      </c>
      <c r="T11" s="69" t="s">
        <v>56</v>
      </c>
      <c r="U11" s="69" t="s">
        <v>56</v>
      </c>
      <c r="V11" s="69" t="s">
        <v>56</v>
      </c>
      <c r="W11" s="69" t="s">
        <v>56</v>
      </c>
      <c r="X11" s="69" t="s">
        <v>56</v>
      </c>
      <c r="Y11" s="70" t="s">
        <v>56</v>
      </c>
      <c r="Z11" s="67" t="s">
        <v>56</v>
      </c>
      <c r="AA11" s="67" t="s">
        <v>56</v>
      </c>
      <c r="AB11" s="67" t="s">
        <v>56</v>
      </c>
      <c r="AC11" s="67" t="s">
        <v>56</v>
      </c>
      <c r="AD11" s="67" t="s">
        <v>56</v>
      </c>
      <c r="AE11" s="67" t="s">
        <v>56</v>
      </c>
      <c r="AF11" s="67" t="s">
        <v>56</v>
      </c>
      <c r="AG11" s="67" t="s">
        <v>56</v>
      </c>
      <c r="AH11" s="67" t="s">
        <v>56</v>
      </c>
      <c r="AI11" s="69" t="s">
        <v>56</v>
      </c>
      <c r="AJ11" s="73" t="s">
        <v>56</v>
      </c>
    </row>
    <row r="12" spans="1:36" ht="19.5" customHeight="1">
      <c r="A12" s="64" t="s">
        <v>56</v>
      </c>
      <c r="B12" s="64" t="s">
        <v>56</v>
      </c>
      <c r="C12" s="65" t="s">
        <v>56</v>
      </c>
      <c r="D12" s="64" t="s">
        <v>56</v>
      </c>
      <c r="E12" s="65" t="s">
        <v>56</v>
      </c>
      <c r="F12" s="66">
        <f t="shared" si="0"/>
        <v>0</v>
      </c>
      <c r="G12" s="67" t="s">
        <v>56</v>
      </c>
      <c r="H12" s="67" t="s">
        <v>56</v>
      </c>
      <c r="I12" s="67" t="s">
        <v>56</v>
      </c>
      <c r="J12" s="67" t="s">
        <v>56</v>
      </c>
      <c r="K12" s="67" t="s">
        <v>56</v>
      </c>
      <c r="L12" s="69" t="s">
        <v>56</v>
      </c>
      <c r="M12" s="69" t="s">
        <v>56</v>
      </c>
      <c r="N12" s="69" t="s">
        <v>56</v>
      </c>
      <c r="O12" s="69" t="s">
        <v>56</v>
      </c>
      <c r="P12" s="69" t="s">
        <v>56</v>
      </c>
      <c r="Q12" s="69" t="s">
        <v>56</v>
      </c>
      <c r="R12" s="69" t="s">
        <v>56</v>
      </c>
      <c r="S12" s="69" t="s">
        <v>56</v>
      </c>
      <c r="T12" s="69" t="s">
        <v>56</v>
      </c>
      <c r="U12" s="69" t="s">
        <v>56</v>
      </c>
      <c r="V12" s="69" t="s">
        <v>56</v>
      </c>
      <c r="W12" s="69" t="s">
        <v>56</v>
      </c>
      <c r="X12" s="69" t="s">
        <v>56</v>
      </c>
      <c r="Y12" s="70" t="s">
        <v>56</v>
      </c>
      <c r="Z12" s="67" t="s">
        <v>56</v>
      </c>
      <c r="AA12" s="67" t="s">
        <v>56</v>
      </c>
      <c r="AB12" s="67" t="s">
        <v>56</v>
      </c>
      <c r="AC12" s="67" t="s">
        <v>56</v>
      </c>
      <c r="AD12" s="67" t="s">
        <v>56</v>
      </c>
      <c r="AE12" s="67" t="s">
        <v>56</v>
      </c>
      <c r="AF12" s="67" t="s">
        <v>56</v>
      </c>
      <c r="AG12" s="67" t="s">
        <v>56</v>
      </c>
      <c r="AH12" s="67" t="s">
        <v>56</v>
      </c>
      <c r="AI12" s="69" t="s">
        <v>56</v>
      </c>
      <c r="AJ12" s="73" t="s">
        <v>56</v>
      </c>
    </row>
    <row r="13" spans="1:36" ht="19.5" customHeight="1">
      <c r="A13" s="64" t="s">
        <v>56</v>
      </c>
      <c r="B13" s="64" t="s">
        <v>56</v>
      </c>
      <c r="C13" s="65" t="s">
        <v>56</v>
      </c>
      <c r="D13" s="64" t="s">
        <v>56</v>
      </c>
      <c r="E13" s="65" t="s">
        <v>56</v>
      </c>
      <c r="F13" s="66">
        <f t="shared" si="0"/>
        <v>0</v>
      </c>
      <c r="G13" s="67" t="s">
        <v>56</v>
      </c>
      <c r="H13" s="67" t="s">
        <v>56</v>
      </c>
      <c r="I13" s="67" t="s">
        <v>56</v>
      </c>
      <c r="J13" s="67" t="s">
        <v>56</v>
      </c>
      <c r="K13" s="67" t="s">
        <v>56</v>
      </c>
      <c r="L13" s="69" t="s">
        <v>56</v>
      </c>
      <c r="M13" s="69" t="s">
        <v>56</v>
      </c>
      <c r="N13" s="69" t="s">
        <v>56</v>
      </c>
      <c r="O13" s="69" t="s">
        <v>56</v>
      </c>
      <c r="P13" s="69" t="s">
        <v>56</v>
      </c>
      <c r="Q13" s="69" t="s">
        <v>56</v>
      </c>
      <c r="R13" s="69" t="s">
        <v>56</v>
      </c>
      <c r="S13" s="69" t="s">
        <v>56</v>
      </c>
      <c r="T13" s="69" t="s">
        <v>56</v>
      </c>
      <c r="U13" s="69" t="s">
        <v>56</v>
      </c>
      <c r="V13" s="69" t="s">
        <v>56</v>
      </c>
      <c r="W13" s="69" t="s">
        <v>56</v>
      </c>
      <c r="X13" s="69" t="s">
        <v>56</v>
      </c>
      <c r="Y13" s="70" t="s">
        <v>56</v>
      </c>
      <c r="Z13" s="67" t="s">
        <v>56</v>
      </c>
      <c r="AA13" s="67" t="s">
        <v>56</v>
      </c>
      <c r="AB13" s="67" t="s">
        <v>56</v>
      </c>
      <c r="AC13" s="67" t="s">
        <v>56</v>
      </c>
      <c r="AD13" s="67" t="s">
        <v>56</v>
      </c>
      <c r="AE13" s="67" t="s">
        <v>56</v>
      </c>
      <c r="AF13" s="67" t="s">
        <v>56</v>
      </c>
      <c r="AG13" s="67" t="s">
        <v>56</v>
      </c>
      <c r="AH13" s="67" t="s">
        <v>56</v>
      </c>
      <c r="AI13" s="69" t="s">
        <v>56</v>
      </c>
      <c r="AJ13" s="73" t="s">
        <v>56</v>
      </c>
    </row>
    <row r="14" spans="1:36" ht="19.5" customHeight="1">
      <c r="A14" s="64" t="s">
        <v>56</v>
      </c>
      <c r="B14" s="64" t="s">
        <v>56</v>
      </c>
      <c r="C14" s="65" t="s">
        <v>56</v>
      </c>
      <c r="D14" s="64" t="s">
        <v>56</v>
      </c>
      <c r="E14" s="65" t="s">
        <v>56</v>
      </c>
      <c r="F14" s="66">
        <f t="shared" si="0"/>
        <v>0</v>
      </c>
      <c r="G14" s="67" t="s">
        <v>56</v>
      </c>
      <c r="H14" s="67" t="s">
        <v>56</v>
      </c>
      <c r="I14" s="67" t="s">
        <v>56</v>
      </c>
      <c r="J14" s="67" t="s">
        <v>56</v>
      </c>
      <c r="K14" s="67" t="s">
        <v>56</v>
      </c>
      <c r="L14" s="69" t="s">
        <v>56</v>
      </c>
      <c r="M14" s="69" t="s">
        <v>56</v>
      </c>
      <c r="N14" s="69" t="s">
        <v>56</v>
      </c>
      <c r="O14" s="69" t="s">
        <v>56</v>
      </c>
      <c r="P14" s="69" t="s">
        <v>56</v>
      </c>
      <c r="Q14" s="69" t="s">
        <v>56</v>
      </c>
      <c r="R14" s="69" t="s">
        <v>56</v>
      </c>
      <c r="S14" s="69" t="s">
        <v>56</v>
      </c>
      <c r="T14" s="69" t="s">
        <v>56</v>
      </c>
      <c r="U14" s="69" t="s">
        <v>56</v>
      </c>
      <c r="V14" s="69" t="s">
        <v>56</v>
      </c>
      <c r="W14" s="69" t="s">
        <v>56</v>
      </c>
      <c r="X14" s="69" t="s">
        <v>56</v>
      </c>
      <c r="Y14" s="70" t="s">
        <v>56</v>
      </c>
      <c r="Z14" s="67" t="s">
        <v>56</v>
      </c>
      <c r="AA14" s="67" t="s">
        <v>56</v>
      </c>
      <c r="AB14" s="67" t="s">
        <v>56</v>
      </c>
      <c r="AC14" s="67" t="s">
        <v>56</v>
      </c>
      <c r="AD14" s="67" t="s">
        <v>56</v>
      </c>
      <c r="AE14" s="67" t="s">
        <v>56</v>
      </c>
      <c r="AF14" s="67" t="s">
        <v>56</v>
      </c>
      <c r="AG14" s="67" t="s">
        <v>56</v>
      </c>
      <c r="AH14" s="67" t="s">
        <v>56</v>
      </c>
      <c r="AI14" s="69" t="s">
        <v>56</v>
      </c>
      <c r="AJ14" s="73" t="s">
        <v>56</v>
      </c>
    </row>
    <row r="15" spans="1:36" ht="19.5" customHeight="1">
      <c r="A15" s="64" t="s">
        <v>56</v>
      </c>
      <c r="B15" s="64" t="s">
        <v>56</v>
      </c>
      <c r="C15" s="65" t="s">
        <v>56</v>
      </c>
      <c r="D15" s="64" t="s">
        <v>56</v>
      </c>
      <c r="E15" s="65" t="s">
        <v>56</v>
      </c>
      <c r="F15" s="66">
        <f t="shared" si="0"/>
        <v>0</v>
      </c>
      <c r="G15" s="67" t="s">
        <v>56</v>
      </c>
      <c r="H15" s="67" t="s">
        <v>56</v>
      </c>
      <c r="I15" s="67" t="s">
        <v>56</v>
      </c>
      <c r="J15" s="67" t="s">
        <v>56</v>
      </c>
      <c r="K15" s="67" t="s">
        <v>56</v>
      </c>
      <c r="L15" s="69" t="s">
        <v>56</v>
      </c>
      <c r="M15" s="69" t="s">
        <v>56</v>
      </c>
      <c r="N15" s="69" t="s">
        <v>56</v>
      </c>
      <c r="O15" s="69" t="s">
        <v>56</v>
      </c>
      <c r="P15" s="69" t="s">
        <v>56</v>
      </c>
      <c r="Q15" s="69" t="s">
        <v>56</v>
      </c>
      <c r="R15" s="69" t="s">
        <v>56</v>
      </c>
      <c r="S15" s="69" t="s">
        <v>56</v>
      </c>
      <c r="T15" s="69" t="s">
        <v>56</v>
      </c>
      <c r="U15" s="69" t="s">
        <v>56</v>
      </c>
      <c r="V15" s="69" t="s">
        <v>56</v>
      </c>
      <c r="W15" s="69" t="s">
        <v>56</v>
      </c>
      <c r="X15" s="69" t="s">
        <v>56</v>
      </c>
      <c r="Y15" s="70" t="s">
        <v>56</v>
      </c>
      <c r="Z15" s="67" t="s">
        <v>56</v>
      </c>
      <c r="AA15" s="67" t="s">
        <v>56</v>
      </c>
      <c r="AB15" s="67" t="s">
        <v>56</v>
      </c>
      <c r="AC15" s="67" t="s">
        <v>56</v>
      </c>
      <c r="AD15" s="67" t="s">
        <v>56</v>
      </c>
      <c r="AE15" s="67" t="s">
        <v>56</v>
      </c>
      <c r="AF15" s="67" t="s">
        <v>56</v>
      </c>
      <c r="AG15" s="67" t="s">
        <v>56</v>
      </c>
      <c r="AH15" s="67" t="s">
        <v>56</v>
      </c>
      <c r="AI15" s="69" t="s">
        <v>56</v>
      </c>
      <c r="AJ15" s="73" t="s">
        <v>56</v>
      </c>
    </row>
    <row r="16" spans="1:36" ht="19.5" customHeight="1">
      <c r="A16" s="64" t="s">
        <v>56</v>
      </c>
      <c r="B16" s="64" t="s">
        <v>56</v>
      </c>
      <c r="C16" s="65" t="s">
        <v>56</v>
      </c>
      <c r="D16" s="64" t="s">
        <v>56</v>
      </c>
      <c r="E16" s="65" t="s">
        <v>56</v>
      </c>
      <c r="F16" s="66">
        <f t="shared" si="0"/>
        <v>0</v>
      </c>
      <c r="G16" s="67" t="s">
        <v>56</v>
      </c>
      <c r="H16" s="67" t="s">
        <v>56</v>
      </c>
      <c r="I16" s="67" t="s">
        <v>56</v>
      </c>
      <c r="J16" s="67" t="s">
        <v>56</v>
      </c>
      <c r="K16" s="67" t="s">
        <v>56</v>
      </c>
      <c r="L16" s="69" t="s">
        <v>56</v>
      </c>
      <c r="M16" s="69" t="s">
        <v>56</v>
      </c>
      <c r="N16" s="69" t="s">
        <v>56</v>
      </c>
      <c r="O16" s="69" t="s">
        <v>56</v>
      </c>
      <c r="P16" s="69" t="s">
        <v>56</v>
      </c>
      <c r="Q16" s="69" t="s">
        <v>56</v>
      </c>
      <c r="R16" s="69" t="s">
        <v>56</v>
      </c>
      <c r="S16" s="69" t="s">
        <v>56</v>
      </c>
      <c r="T16" s="69" t="s">
        <v>56</v>
      </c>
      <c r="U16" s="69" t="s">
        <v>56</v>
      </c>
      <c r="V16" s="69" t="s">
        <v>56</v>
      </c>
      <c r="W16" s="69" t="s">
        <v>56</v>
      </c>
      <c r="X16" s="69" t="s">
        <v>56</v>
      </c>
      <c r="Y16" s="70" t="s">
        <v>56</v>
      </c>
      <c r="Z16" s="67" t="s">
        <v>56</v>
      </c>
      <c r="AA16" s="67" t="s">
        <v>56</v>
      </c>
      <c r="AB16" s="67" t="s">
        <v>56</v>
      </c>
      <c r="AC16" s="67" t="s">
        <v>56</v>
      </c>
      <c r="AD16" s="67" t="s">
        <v>56</v>
      </c>
      <c r="AE16" s="67" t="s">
        <v>56</v>
      </c>
      <c r="AF16" s="67" t="s">
        <v>56</v>
      </c>
      <c r="AG16" s="67" t="s">
        <v>56</v>
      </c>
      <c r="AH16" s="67" t="s">
        <v>56</v>
      </c>
      <c r="AI16" s="69" t="s">
        <v>56</v>
      </c>
      <c r="AJ16" s="73" t="s">
        <v>56</v>
      </c>
    </row>
  </sheetData>
  <sheetProtection/>
  <mergeCells count="42">
    <mergeCell ref="AG5:AG6"/>
    <mergeCell ref="AH5:AH6"/>
    <mergeCell ref="AI5:AI6"/>
    <mergeCell ref="AJ5:AJ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5:C5"/>
    <mergeCell ref="D5:D6"/>
    <mergeCell ref="E5:E6"/>
    <mergeCell ref="F4:F6"/>
    <mergeCell ref="G5:G6"/>
    <mergeCell ref="H5:H6"/>
    <mergeCell ref="A2:AJ2"/>
    <mergeCell ref="A3:N3"/>
    <mergeCell ref="A4:E4"/>
    <mergeCell ref="G4:K4"/>
    <mergeCell ref="L4:N4"/>
    <mergeCell ref="O4:T4"/>
    <mergeCell ref="U4:W4"/>
    <mergeCell ref="X4:AJ4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bestFit="1" customWidth="1"/>
  </cols>
  <sheetData>
    <row r="1" spans="1:30" ht="19.5" customHeight="1">
      <c r="A1" s="45"/>
      <c r="B1" s="46"/>
      <c r="C1" s="46"/>
      <c r="D1" s="46"/>
      <c r="E1" s="46"/>
      <c r="F1" s="46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57" t="s">
        <v>324</v>
      </c>
    </row>
    <row r="2" spans="1:30" ht="19.5" customHeight="1">
      <c r="A2" s="221" t="s">
        <v>245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</row>
    <row r="3" spans="1:30" ht="19.5" customHeight="1">
      <c r="A3" s="263" t="s">
        <v>0</v>
      </c>
      <c r="B3" s="263"/>
      <c r="C3" s="263"/>
      <c r="D3" s="263" t="s">
        <v>5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8" t="s">
        <v>6</v>
      </c>
    </row>
    <row r="4" spans="1:30" ht="19.5" customHeight="1">
      <c r="A4" s="264" t="s">
        <v>9</v>
      </c>
      <c r="B4" s="265"/>
      <c r="C4" s="265"/>
      <c r="D4" s="265"/>
      <c r="E4" s="266"/>
      <c r="F4" s="232" t="s">
        <v>65</v>
      </c>
      <c r="G4" s="267" t="s">
        <v>325</v>
      </c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9"/>
      <c r="X4" s="236" t="s">
        <v>243</v>
      </c>
      <c r="Y4" s="237"/>
      <c r="Z4" s="237"/>
      <c r="AA4" s="237"/>
      <c r="AB4" s="237"/>
      <c r="AC4" s="237"/>
      <c r="AD4" s="238"/>
    </row>
    <row r="5" spans="1:30" ht="19.5" customHeight="1">
      <c r="A5" s="227" t="s">
        <v>62</v>
      </c>
      <c r="B5" s="228"/>
      <c r="C5" s="229"/>
      <c r="D5" s="243" t="s">
        <v>171</v>
      </c>
      <c r="E5" s="243" t="s">
        <v>172</v>
      </c>
      <c r="F5" s="270"/>
      <c r="G5" s="240" t="s">
        <v>176</v>
      </c>
      <c r="H5" s="240" t="s">
        <v>312</v>
      </c>
      <c r="I5" s="240" t="s">
        <v>313</v>
      </c>
      <c r="J5" s="240" t="s">
        <v>314</v>
      </c>
      <c r="K5" s="240" t="s">
        <v>315</v>
      </c>
      <c r="L5" s="240" t="s">
        <v>316</v>
      </c>
      <c r="M5" s="240" t="s">
        <v>317</v>
      </c>
      <c r="N5" s="240" t="s">
        <v>318</v>
      </c>
      <c r="O5" s="240" t="s">
        <v>326</v>
      </c>
      <c r="P5" s="240" t="s">
        <v>327</v>
      </c>
      <c r="Q5" s="240" t="s">
        <v>328</v>
      </c>
      <c r="R5" s="240" t="s">
        <v>329</v>
      </c>
      <c r="S5" s="240" t="s">
        <v>319</v>
      </c>
      <c r="T5" s="240" t="s">
        <v>320</v>
      </c>
      <c r="U5" s="240" t="s">
        <v>321</v>
      </c>
      <c r="V5" s="240" t="s">
        <v>322</v>
      </c>
      <c r="W5" s="240" t="s">
        <v>325</v>
      </c>
      <c r="X5" s="240" t="s">
        <v>176</v>
      </c>
      <c r="Y5" s="240" t="s">
        <v>330</v>
      </c>
      <c r="Z5" s="240" t="s">
        <v>331</v>
      </c>
      <c r="AA5" s="240" t="s">
        <v>332</v>
      </c>
      <c r="AB5" s="240" t="s">
        <v>333</v>
      </c>
      <c r="AC5" s="240" t="s">
        <v>334</v>
      </c>
      <c r="AD5" s="240" t="s">
        <v>243</v>
      </c>
    </row>
    <row r="6" spans="1:30" ht="30.75" customHeight="1">
      <c r="A6" s="48" t="s">
        <v>73</v>
      </c>
      <c r="B6" s="49" t="s">
        <v>74</v>
      </c>
      <c r="C6" s="50" t="s">
        <v>75</v>
      </c>
      <c r="D6" s="243"/>
      <c r="E6" s="243"/>
      <c r="F6" s="245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</row>
    <row r="7" spans="1:30" ht="19.5" customHeight="1">
      <c r="A7" s="51" t="s">
        <v>56</v>
      </c>
      <c r="B7" s="51" t="s">
        <v>56</v>
      </c>
      <c r="C7" s="52" t="s">
        <v>56</v>
      </c>
      <c r="D7" s="53" t="s">
        <v>56</v>
      </c>
      <c r="E7" s="53" t="s">
        <v>56</v>
      </c>
      <c r="F7" s="54">
        <f aca="true" t="shared" si="0" ref="F7:F16">SUM(G7,X7)</f>
        <v>0</v>
      </c>
      <c r="G7" s="55">
        <f aca="true" t="shared" si="1" ref="G7:G16">SUM(H7:W7)</f>
        <v>0</v>
      </c>
      <c r="H7" s="51" t="s">
        <v>56</v>
      </c>
      <c r="I7" s="51" t="s">
        <v>56</v>
      </c>
      <c r="J7" s="51" t="s">
        <v>56</v>
      </c>
      <c r="K7" s="51" t="s">
        <v>56</v>
      </c>
      <c r="L7" s="51" t="s">
        <v>56</v>
      </c>
      <c r="M7" s="51" t="s">
        <v>56</v>
      </c>
      <c r="N7" s="51" t="s">
        <v>56</v>
      </c>
      <c r="O7" s="51" t="s">
        <v>56</v>
      </c>
      <c r="P7" s="51" t="s">
        <v>56</v>
      </c>
      <c r="Q7" s="51" t="s">
        <v>56</v>
      </c>
      <c r="R7" s="51" t="s">
        <v>56</v>
      </c>
      <c r="S7" s="51" t="s">
        <v>56</v>
      </c>
      <c r="T7" s="51" t="s">
        <v>56</v>
      </c>
      <c r="U7" s="56" t="s">
        <v>56</v>
      </c>
      <c r="V7" s="54" t="s">
        <v>56</v>
      </c>
      <c r="W7" s="55" t="s">
        <v>56</v>
      </c>
      <c r="X7" s="51">
        <f aca="true" t="shared" si="2" ref="X7:X16">SUM(Y7:AD7)</f>
        <v>0</v>
      </c>
      <c r="Y7" s="51" t="s">
        <v>56</v>
      </c>
      <c r="Z7" s="56" t="s">
        <v>56</v>
      </c>
      <c r="AA7" s="51" t="s">
        <v>56</v>
      </c>
      <c r="AB7" s="51" t="s">
        <v>56</v>
      </c>
      <c r="AC7" s="51" t="s">
        <v>56</v>
      </c>
      <c r="AD7" s="56" t="s">
        <v>56</v>
      </c>
    </row>
    <row r="8" spans="1:30" ht="19.5" customHeight="1">
      <c r="A8" s="51" t="s">
        <v>56</v>
      </c>
      <c r="B8" s="51" t="s">
        <v>56</v>
      </c>
      <c r="C8" s="52" t="s">
        <v>56</v>
      </c>
      <c r="D8" s="53" t="s">
        <v>56</v>
      </c>
      <c r="E8" s="53" t="s">
        <v>56</v>
      </c>
      <c r="F8" s="54">
        <f t="shared" si="0"/>
        <v>0</v>
      </c>
      <c r="G8" s="55">
        <f t="shared" si="1"/>
        <v>0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51" t="s">
        <v>56</v>
      </c>
      <c r="U8" s="56" t="s">
        <v>56</v>
      </c>
      <c r="V8" s="54" t="s">
        <v>56</v>
      </c>
      <c r="W8" s="55" t="s">
        <v>56</v>
      </c>
      <c r="X8" s="51">
        <f t="shared" si="2"/>
        <v>0</v>
      </c>
      <c r="Y8" s="51" t="s">
        <v>56</v>
      </c>
      <c r="Z8" s="56" t="s">
        <v>56</v>
      </c>
      <c r="AA8" s="51" t="s">
        <v>56</v>
      </c>
      <c r="AB8" s="51" t="s">
        <v>56</v>
      </c>
      <c r="AC8" s="51" t="s">
        <v>56</v>
      </c>
      <c r="AD8" s="56" t="s">
        <v>56</v>
      </c>
    </row>
    <row r="9" spans="1:30" ht="19.5" customHeight="1">
      <c r="A9" s="51" t="s">
        <v>56</v>
      </c>
      <c r="B9" s="51" t="s">
        <v>56</v>
      </c>
      <c r="C9" s="52" t="s">
        <v>56</v>
      </c>
      <c r="D9" s="53" t="s">
        <v>56</v>
      </c>
      <c r="E9" s="53" t="s">
        <v>56</v>
      </c>
      <c r="F9" s="54">
        <f t="shared" si="0"/>
        <v>0</v>
      </c>
      <c r="G9" s="55">
        <f t="shared" si="1"/>
        <v>0</v>
      </c>
      <c r="H9" s="51" t="s">
        <v>56</v>
      </c>
      <c r="I9" s="51" t="s">
        <v>56</v>
      </c>
      <c r="J9" s="51" t="s">
        <v>56</v>
      </c>
      <c r="K9" s="51" t="s">
        <v>56</v>
      </c>
      <c r="L9" s="51" t="s">
        <v>56</v>
      </c>
      <c r="M9" s="51" t="s">
        <v>56</v>
      </c>
      <c r="N9" s="51" t="s">
        <v>56</v>
      </c>
      <c r="O9" s="51" t="s">
        <v>56</v>
      </c>
      <c r="P9" s="51" t="s">
        <v>56</v>
      </c>
      <c r="Q9" s="51" t="s">
        <v>56</v>
      </c>
      <c r="R9" s="51" t="s">
        <v>56</v>
      </c>
      <c r="S9" s="51" t="s">
        <v>56</v>
      </c>
      <c r="T9" s="51" t="s">
        <v>56</v>
      </c>
      <c r="U9" s="56" t="s">
        <v>56</v>
      </c>
      <c r="V9" s="54" t="s">
        <v>56</v>
      </c>
      <c r="W9" s="55" t="s">
        <v>56</v>
      </c>
      <c r="X9" s="51">
        <f t="shared" si="2"/>
        <v>0</v>
      </c>
      <c r="Y9" s="51" t="s">
        <v>56</v>
      </c>
      <c r="Z9" s="56" t="s">
        <v>56</v>
      </c>
      <c r="AA9" s="51" t="s">
        <v>56</v>
      </c>
      <c r="AB9" s="51" t="s">
        <v>56</v>
      </c>
      <c r="AC9" s="51" t="s">
        <v>56</v>
      </c>
      <c r="AD9" s="56" t="s">
        <v>56</v>
      </c>
    </row>
    <row r="10" spans="1:30" ht="19.5" customHeight="1">
      <c r="A10" s="51" t="s">
        <v>56</v>
      </c>
      <c r="B10" s="51" t="s">
        <v>56</v>
      </c>
      <c r="C10" s="52" t="s">
        <v>56</v>
      </c>
      <c r="D10" s="53" t="s">
        <v>56</v>
      </c>
      <c r="E10" s="53" t="s">
        <v>56</v>
      </c>
      <c r="F10" s="54">
        <f t="shared" si="0"/>
        <v>0</v>
      </c>
      <c r="G10" s="55">
        <f t="shared" si="1"/>
        <v>0</v>
      </c>
      <c r="H10" s="51" t="s">
        <v>56</v>
      </c>
      <c r="I10" s="51" t="s">
        <v>56</v>
      </c>
      <c r="J10" s="51" t="s">
        <v>56</v>
      </c>
      <c r="K10" s="51" t="s">
        <v>56</v>
      </c>
      <c r="L10" s="51" t="s">
        <v>56</v>
      </c>
      <c r="M10" s="51" t="s">
        <v>56</v>
      </c>
      <c r="N10" s="51" t="s">
        <v>56</v>
      </c>
      <c r="O10" s="51" t="s">
        <v>56</v>
      </c>
      <c r="P10" s="51" t="s">
        <v>56</v>
      </c>
      <c r="Q10" s="51" t="s">
        <v>56</v>
      </c>
      <c r="R10" s="51" t="s">
        <v>56</v>
      </c>
      <c r="S10" s="51" t="s">
        <v>56</v>
      </c>
      <c r="T10" s="51" t="s">
        <v>56</v>
      </c>
      <c r="U10" s="56" t="s">
        <v>56</v>
      </c>
      <c r="V10" s="54" t="s">
        <v>56</v>
      </c>
      <c r="W10" s="55" t="s">
        <v>56</v>
      </c>
      <c r="X10" s="51">
        <f t="shared" si="2"/>
        <v>0</v>
      </c>
      <c r="Y10" s="51" t="s">
        <v>56</v>
      </c>
      <c r="Z10" s="56" t="s">
        <v>56</v>
      </c>
      <c r="AA10" s="51" t="s">
        <v>56</v>
      </c>
      <c r="AB10" s="51" t="s">
        <v>56</v>
      </c>
      <c r="AC10" s="51" t="s">
        <v>56</v>
      </c>
      <c r="AD10" s="56" t="s">
        <v>56</v>
      </c>
    </row>
    <row r="11" spans="1:30" ht="19.5" customHeight="1">
      <c r="A11" s="51" t="s">
        <v>56</v>
      </c>
      <c r="B11" s="51" t="s">
        <v>56</v>
      </c>
      <c r="C11" s="52" t="s">
        <v>56</v>
      </c>
      <c r="D11" s="53" t="s">
        <v>56</v>
      </c>
      <c r="E11" s="53" t="s">
        <v>56</v>
      </c>
      <c r="F11" s="54">
        <f t="shared" si="0"/>
        <v>0</v>
      </c>
      <c r="G11" s="55">
        <f t="shared" si="1"/>
        <v>0</v>
      </c>
      <c r="H11" s="51" t="s">
        <v>56</v>
      </c>
      <c r="I11" s="51" t="s">
        <v>56</v>
      </c>
      <c r="J11" s="51" t="s">
        <v>56</v>
      </c>
      <c r="K11" s="51" t="s">
        <v>56</v>
      </c>
      <c r="L11" s="51" t="s">
        <v>56</v>
      </c>
      <c r="M11" s="51" t="s">
        <v>56</v>
      </c>
      <c r="N11" s="51" t="s">
        <v>56</v>
      </c>
      <c r="O11" s="51" t="s">
        <v>56</v>
      </c>
      <c r="P11" s="51" t="s">
        <v>56</v>
      </c>
      <c r="Q11" s="51" t="s">
        <v>56</v>
      </c>
      <c r="R11" s="51" t="s">
        <v>56</v>
      </c>
      <c r="S11" s="51" t="s">
        <v>56</v>
      </c>
      <c r="T11" s="51" t="s">
        <v>56</v>
      </c>
      <c r="U11" s="56" t="s">
        <v>56</v>
      </c>
      <c r="V11" s="54" t="s">
        <v>56</v>
      </c>
      <c r="W11" s="55" t="s">
        <v>56</v>
      </c>
      <c r="X11" s="51">
        <f t="shared" si="2"/>
        <v>0</v>
      </c>
      <c r="Y11" s="51" t="s">
        <v>56</v>
      </c>
      <c r="Z11" s="56" t="s">
        <v>56</v>
      </c>
      <c r="AA11" s="51" t="s">
        <v>56</v>
      </c>
      <c r="AB11" s="51" t="s">
        <v>56</v>
      </c>
      <c r="AC11" s="51" t="s">
        <v>56</v>
      </c>
      <c r="AD11" s="56" t="s">
        <v>56</v>
      </c>
    </row>
    <row r="12" spans="1:30" ht="19.5" customHeight="1">
      <c r="A12" s="51" t="s">
        <v>56</v>
      </c>
      <c r="B12" s="51" t="s">
        <v>56</v>
      </c>
      <c r="C12" s="52" t="s">
        <v>56</v>
      </c>
      <c r="D12" s="53" t="s">
        <v>56</v>
      </c>
      <c r="E12" s="53" t="s">
        <v>56</v>
      </c>
      <c r="F12" s="54">
        <f t="shared" si="0"/>
        <v>0</v>
      </c>
      <c r="G12" s="55">
        <f t="shared" si="1"/>
        <v>0</v>
      </c>
      <c r="H12" s="51" t="s">
        <v>56</v>
      </c>
      <c r="I12" s="51" t="s">
        <v>56</v>
      </c>
      <c r="J12" s="51" t="s">
        <v>56</v>
      </c>
      <c r="K12" s="51" t="s">
        <v>56</v>
      </c>
      <c r="L12" s="51" t="s">
        <v>56</v>
      </c>
      <c r="M12" s="51" t="s">
        <v>56</v>
      </c>
      <c r="N12" s="51" t="s">
        <v>56</v>
      </c>
      <c r="O12" s="51" t="s">
        <v>56</v>
      </c>
      <c r="P12" s="51" t="s">
        <v>56</v>
      </c>
      <c r="Q12" s="51" t="s">
        <v>56</v>
      </c>
      <c r="R12" s="51" t="s">
        <v>56</v>
      </c>
      <c r="S12" s="51" t="s">
        <v>56</v>
      </c>
      <c r="T12" s="51" t="s">
        <v>56</v>
      </c>
      <c r="U12" s="56" t="s">
        <v>56</v>
      </c>
      <c r="V12" s="54" t="s">
        <v>56</v>
      </c>
      <c r="W12" s="55" t="s">
        <v>56</v>
      </c>
      <c r="X12" s="51">
        <f t="shared" si="2"/>
        <v>0</v>
      </c>
      <c r="Y12" s="51" t="s">
        <v>56</v>
      </c>
      <c r="Z12" s="56" t="s">
        <v>56</v>
      </c>
      <c r="AA12" s="51" t="s">
        <v>56</v>
      </c>
      <c r="AB12" s="51" t="s">
        <v>56</v>
      </c>
      <c r="AC12" s="51" t="s">
        <v>56</v>
      </c>
      <c r="AD12" s="56" t="s">
        <v>56</v>
      </c>
    </row>
    <row r="13" spans="1:30" ht="19.5" customHeight="1">
      <c r="A13" s="51" t="s">
        <v>56</v>
      </c>
      <c r="B13" s="51" t="s">
        <v>56</v>
      </c>
      <c r="C13" s="52" t="s">
        <v>56</v>
      </c>
      <c r="D13" s="53" t="s">
        <v>56</v>
      </c>
      <c r="E13" s="53" t="s">
        <v>56</v>
      </c>
      <c r="F13" s="54">
        <f t="shared" si="0"/>
        <v>0</v>
      </c>
      <c r="G13" s="55">
        <f t="shared" si="1"/>
        <v>0</v>
      </c>
      <c r="H13" s="51" t="s">
        <v>56</v>
      </c>
      <c r="I13" s="51" t="s">
        <v>56</v>
      </c>
      <c r="J13" s="51" t="s">
        <v>56</v>
      </c>
      <c r="K13" s="51" t="s">
        <v>56</v>
      </c>
      <c r="L13" s="51" t="s">
        <v>56</v>
      </c>
      <c r="M13" s="51" t="s">
        <v>56</v>
      </c>
      <c r="N13" s="51" t="s">
        <v>56</v>
      </c>
      <c r="O13" s="51" t="s">
        <v>56</v>
      </c>
      <c r="P13" s="51" t="s">
        <v>56</v>
      </c>
      <c r="Q13" s="51" t="s">
        <v>56</v>
      </c>
      <c r="R13" s="51" t="s">
        <v>56</v>
      </c>
      <c r="S13" s="51" t="s">
        <v>56</v>
      </c>
      <c r="T13" s="51" t="s">
        <v>56</v>
      </c>
      <c r="U13" s="56" t="s">
        <v>56</v>
      </c>
      <c r="V13" s="54" t="s">
        <v>56</v>
      </c>
      <c r="W13" s="55" t="s">
        <v>56</v>
      </c>
      <c r="X13" s="51">
        <f t="shared" si="2"/>
        <v>0</v>
      </c>
      <c r="Y13" s="51" t="s">
        <v>56</v>
      </c>
      <c r="Z13" s="56" t="s">
        <v>56</v>
      </c>
      <c r="AA13" s="51" t="s">
        <v>56</v>
      </c>
      <c r="AB13" s="51" t="s">
        <v>56</v>
      </c>
      <c r="AC13" s="51" t="s">
        <v>56</v>
      </c>
      <c r="AD13" s="56" t="s">
        <v>56</v>
      </c>
    </row>
    <row r="14" spans="1:30" ht="19.5" customHeight="1">
      <c r="A14" s="51" t="s">
        <v>56</v>
      </c>
      <c r="B14" s="51" t="s">
        <v>56</v>
      </c>
      <c r="C14" s="52" t="s">
        <v>56</v>
      </c>
      <c r="D14" s="53" t="s">
        <v>56</v>
      </c>
      <c r="E14" s="53" t="s">
        <v>56</v>
      </c>
      <c r="F14" s="54">
        <f t="shared" si="0"/>
        <v>0</v>
      </c>
      <c r="G14" s="55">
        <f t="shared" si="1"/>
        <v>0</v>
      </c>
      <c r="H14" s="51" t="s">
        <v>56</v>
      </c>
      <c r="I14" s="51" t="s">
        <v>56</v>
      </c>
      <c r="J14" s="51" t="s">
        <v>56</v>
      </c>
      <c r="K14" s="51" t="s">
        <v>56</v>
      </c>
      <c r="L14" s="51" t="s">
        <v>56</v>
      </c>
      <c r="M14" s="51" t="s">
        <v>56</v>
      </c>
      <c r="N14" s="51" t="s">
        <v>56</v>
      </c>
      <c r="O14" s="51" t="s">
        <v>56</v>
      </c>
      <c r="P14" s="51" t="s">
        <v>56</v>
      </c>
      <c r="Q14" s="51" t="s">
        <v>56</v>
      </c>
      <c r="R14" s="51" t="s">
        <v>56</v>
      </c>
      <c r="S14" s="51" t="s">
        <v>56</v>
      </c>
      <c r="T14" s="51" t="s">
        <v>56</v>
      </c>
      <c r="U14" s="56" t="s">
        <v>56</v>
      </c>
      <c r="V14" s="54" t="s">
        <v>56</v>
      </c>
      <c r="W14" s="55" t="s">
        <v>56</v>
      </c>
      <c r="X14" s="51">
        <f t="shared" si="2"/>
        <v>0</v>
      </c>
      <c r="Y14" s="51" t="s">
        <v>56</v>
      </c>
      <c r="Z14" s="56" t="s">
        <v>56</v>
      </c>
      <c r="AA14" s="51" t="s">
        <v>56</v>
      </c>
      <c r="AB14" s="51" t="s">
        <v>56</v>
      </c>
      <c r="AC14" s="51" t="s">
        <v>56</v>
      </c>
      <c r="AD14" s="56" t="s">
        <v>56</v>
      </c>
    </row>
    <row r="15" spans="1:30" ht="19.5" customHeight="1">
      <c r="A15" s="51" t="s">
        <v>56</v>
      </c>
      <c r="B15" s="51" t="s">
        <v>56</v>
      </c>
      <c r="C15" s="52" t="s">
        <v>56</v>
      </c>
      <c r="D15" s="53" t="s">
        <v>56</v>
      </c>
      <c r="E15" s="53" t="s">
        <v>56</v>
      </c>
      <c r="F15" s="54">
        <f t="shared" si="0"/>
        <v>0</v>
      </c>
      <c r="G15" s="55">
        <f t="shared" si="1"/>
        <v>0</v>
      </c>
      <c r="H15" s="51" t="s">
        <v>56</v>
      </c>
      <c r="I15" s="51" t="s">
        <v>56</v>
      </c>
      <c r="J15" s="51" t="s">
        <v>56</v>
      </c>
      <c r="K15" s="51" t="s">
        <v>56</v>
      </c>
      <c r="L15" s="51" t="s">
        <v>56</v>
      </c>
      <c r="M15" s="51" t="s">
        <v>56</v>
      </c>
      <c r="N15" s="51" t="s">
        <v>56</v>
      </c>
      <c r="O15" s="51" t="s">
        <v>56</v>
      </c>
      <c r="P15" s="51" t="s">
        <v>56</v>
      </c>
      <c r="Q15" s="51" t="s">
        <v>56</v>
      </c>
      <c r="R15" s="51" t="s">
        <v>56</v>
      </c>
      <c r="S15" s="51" t="s">
        <v>56</v>
      </c>
      <c r="T15" s="51" t="s">
        <v>56</v>
      </c>
      <c r="U15" s="56" t="s">
        <v>56</v>
      </c>
      <c r="V15" s="54" t="s">
        <v>56</v>
      </c>
      <c r="W15" s="55" t="s">
        <v>56</v>
      </c>
      <c r="X15" s="51">
        <f t="shared" si="2"/>
        <v>0</v>
      </c>
      <c r="Y15" s="51" t="s">
        <v>56</v>
      </c>
      <c r="Z15" s="56" t="s">
        <v>56</v>
      </c>
      <c r="AA15" s="51" t="s">
        <v>56</v>
      </c>
      <c r="AB15" s="51" t="s">
        <v>56</v>
      </c>
      <c r="AC15" s="51" t="s">
        <v>56</v>
      </c>
      <c r="AD15" s="56" t="s">
        <v>56</v>
      </c>
    </row>
    <row r="16" spans="1:30" ht="19.5" customHeight="1">
      <c r="A16" s="51" t="s">
        <v>56</v>
      </c>
      <c r="B16" s="51" t="s">
        <v>56</v>
      </c>
      <c r="C16" s="52" t="s">
        <v>56</v>
      </c>
      <c r="D16" s="53" t="s">
        <v>56</v>
      </c>
      <c r="E16" s="53" t="s">
        <v>56</v>
      </c>
      <c r="F16" s="54">
        <f t="shared" si="0"/>
        <v>0</v>
      </c>
      <c r="G16" s="55">
        <f t="shared" si="1"/>
        <v>0</v>
      </c>
      <c r="H16" s="51" t="s">
        <v>56</v>
      </c>
      <c r="I16" s="51" t="s">
        <v>56</v>
      </c>
      <c r="J16" s="51" t="s">
        <v>56</v>
      </c>
      <c r="K16" s="51" t="s">
        <v>56</v>
      </c>
      <c r="L16" s="51" t="s">
        <v>56</v>
      </c>
      <c r="M16" s="51" t="s">
        <v>56</v>
      </c>
      <c r="N16" s="51" t="s">
        <v>56</v>
      </c>
      <c r="O16" s="51" t="s">
        <v>56</v>
      </c>
      <c r="P16" s="51" t="s">
        <v>56</v>
      </c>
      <c r="Q16" s="51" t="s">
        <v>56</v>
      </c>
      <c r="R16" s="51" t="s">
        <v>56</v>
      </c>
      <c r="S16" s="51" t="s">
        <v>56</v>
      </c>
      <c r="T16" s="51" t="s">
        <v>56</v>
      </c>
      <c r="U16" s="56" t="s">
        <v>56</v>
      </c>
      <c r="V16" s="54" t="s">
        <v>56</v>
      </c>
      <c r="W16" s="55" t="s">
        <v>56</v>
      </c>
      <c r="X16" s="51">
        <f t="shared" si="2"/>
        <v>0</v>
      </c>
      <c r="Y16" s="51" t="s">
        <v>56</v>
      </c>
      <c r="Z16" s="56" t="s">
        <v>56</v>
      </c>
      <c r="AA16" s="51" t="s">
        <v>56</v>
      </c>
      <c r="AB16" s="51" t="s">
        <v>56</v>
      </c>
      <c r="AC16" s="51" t="s">
        <v>56</v>
      </c>
      <c r="AD16" s="56" t="s">
        <v>56</v>
      </c>
    </row>
  </sheetData>
  <sheetProtection/>
  <mergeCells count="33">
    <mergeCell ref="Z5:Z6"/>
    <mergeCell ref="AA5:AA6"/>
    <mergeCell ref="AB5:AB6"/>
    <mergeCell ref="AC5:AC6"/>
    <mergeCell ref="AD5:AD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AD2"/>
    <mergeCell ref="A3:N3"/>
    <mergeCell ref="A4:E4"/>
    <mergeCell ref="G4:W4"/>
    <mergeCell ref="X4:AD4"/>
    <mergeCell ref="A5:C5"/>
    <mergeCell ref="D5:D6"/>
    <mergeCell ref="E5:E6"/>
    <mergeCell ref="F4:F6"/>
    <mergeCell ref="G5:G6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1"/>
      <c r="B1" s="2"/>
      <c r="C1" s="2"/>
      <c r="D1" s="2"/>
      <c r="E1" s="2"/>
      <c r="F1" s="3" t="s">
        <v>335</v>
      </c>
    </row>
    <row r="2" spans="1:6" ht="22.5" customHeight="1">
      <c r="A2" s="271" t="s">
        <v>336</v>
      </c>
      <c r="B2" s="271"/>
      <c r="C2" s="271"/>
      <c r="D2" s="271"/>
      <c r="E2" s="271"/>
      <c r="F2" s="271"/>
    </row>
    <row r="3" spans="1:6" ht="12.75" customHeight="1">
      <c r="A3" s="272" t="s">
        <v>5</v>
      </c>
      <c r="B3" s="272"/>
      <c r="C3" s="272"/>
      <c r="D3" s="272"/>
      <c r="E3" s="272"/>
      <c r="F3" s="3" t="s">
        <v>6</v>
      </c>
    </row>
    <row r="4" spans="1:6" ht="21.75" customHeight="1">
      <c r="A4" s="236" t="s">
        <v>62</v>
      </c>
      <c r="B4" s="237"/>
      <c r="C4" s="238"/>
      <c r="D4" s="273" t="s">
        <v>171</v>
      </c>
      <c r="E4" s="275" t="s">
        <v>337</v>
      </c>
      <c r="F4" s="233" t="s">
        <v>338</v>
      </c>
    </row>
    <row r="5" spans="1:6" ht="21.75" customHeight="1">
      <c r="A5" s="40" t="s">
        <v>73</v>
      </c>
      <c r="B5" s="40" t="s">
        <v>74</v>
      </c>
      <c r="C5" s="40" t="s">
        <v>75</v>
      </c>
      <c r="D5" s="274"/>
      <c r="E5" s="276"/>
      <c r="F5" s="233"/>
    </row>
    <row r="6" spans="1:6" ht="21.75" customHeight="1">
      <c r="A6" s="41" t="s">
        <v>56</v>
      </c>
      <c r="B6" s="41" t="s">
        <v>56</v>
      </c>
      <c r="C6" s="41" t="s">
        <v>56</v>
      </c>
      <c r="D6" s="42" t="s">
        <v>56</v>
      </c>
      <c r="E6" s="43" t="s">
        <v>65</v>
      </c>
      <c r="F6" s="44">
        <v>2076984.45</v>
      </c>
    </row>
    <row r="7" spans="1:6" ht="21.75" customHeight="1">
      <c r="A7" s="41" t="s">
        <v>56</v>
      </c>
      <c r="B7" s="41" t="s">
        <v>56</v>
      </c>
      <c r="C7" s="41" t="s">
        <v>56</v>
      </c>
      <c r="D7" s="42" t="s">
        <v>56</v>
      </c>
      <c r="E7" s="43" t="s">
        <v>84</v>
      </c>
      <c r="F7" s="44">
        <v>2076984.45</v>
      </c>
    </row>
    <row r="8" spans="1:6" ht="21.75" customHeight="1">
      <c r="A8" s="41" t="s">
        <v>56</v>
      </c>
      <c r="B8" s="41" t="s">
        <v>56</v>
      </c>
      <c r="C8" s="41" t="s">
        <v>56</v>
      </c>
      <c r="D8" s="42" t="s">
        <v>85</v>
      </c>
      <c r="E8" s="43" t="s">
        <v>86</v>
      </c>
      <c r="F8" s="44">
        <v>2076984.45</v>
      </c>
    </row>
    <row r="9" spans="1:6" ht="21.75" customHeight="1">
      <c r="A9" s="41" t="s">
        <v>103</v>
      </c>
      <c r="B9" s="41" t="s">
        <v>104</v>
      </c>
      <c r="C9" s="41" t="s">
        <v>98</v>
      </c>
      <c r="D9" s="42" t="s">
        <v>90</v>
      </c>
      <c r="E9" s="43" t="s">
        <v>339</v>
      </c>
      <c r="F9" s="44">
        <v>245384.45</v>
      </c>
    </row>
    <row r="10" spans="1:6" ht="21.75" customHeight="1">
      <c r="A10" s="41" t="s">
        <v>103</v>
      </c>
      <c r="B10" s="41" t="s">
        <v>104</v>
      </c>
      <c r="C10" s="41" t="s">
        <v>98</v>
      </c>
      <c r="D10" s="42" t="s">
        <v>90</v>
      </c>
      <c r="E10" s="43" t="s">
        <v>340</v>
      </c>
      <c r="F10" s="44">
        <v>1106400</v>
      </c>
    </row>
    <row r="11" spans="1:6" ht="21.75" customHeight="1">
      <c r="A11" s="41" t="s">
        <v>92</v>
      </c>
      <c r="B11" s="41" t="s">
        <v>93</v>
      </c>
      <c r="C11" s="41" t="s">
        <v>98</v>
      </c>
      <c r="D11" s="42" t="s">
        <v>90</v>
      </c>
      <c r="E11" s="43" t="s">
        <v>340</v>
      </c>
      <c r="F11" s="44">
        <v>231200</v>
      </c>
    </row>
    <row r="12" spans="1:6" ht="21.75" customHeight="1">
      <c r="A12" s="41" t="s">
        <v>103</v>
      </c>
      <c r="B12" s="41" t="s">
        <v>104</v>
      </c>
      <c r="C12" s="41" t="s">
        <v>98</v>
      </c>
      <c r="D12" s="42" t="s">
        <v>90</v>
      </c>
      <c r="E12" s="43" t="s">
        <v>341</v>
      </c>
      <c r="F12" s="44">
        <v>494000</v>
      </c>
    </row>
  </sheetData>
  <sheetProtection/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22"/>
      <c r="B1" s="23"/>
      <c r="C1" s="24"/>
      <c r="D1" s="24"/>
      <c r="E1" s="24"/>
      <c r="F1" s="23"/>
      <c r="G1" s="23"/>
      <c r="H1" s="25" t="s">
        <v>342</v>
      </c>
    </row>
    <row r="2" spans="1:8" ht="24.75" customHeight="1">
      <c r="A2" s="166" t="s">
        <v>343</v>
      </c>
      <c r="B2" s="166"/>
      <c r="C2" s="166"/>
      <c r="D2" s="166"/>
      <c r="E2" s="166"/>
      <c r="F2" s="166"/>
      <c r="G2" s="166"/>
      <c r="H2" s="166"/>
    </row>
    <row r="3" spans="1:8" ht="24.75" customHeight="1">
      <c r="A3" s="22" t="s">
        <v>56</v>
      </c>
      <c r="B3" s="22"/>
      <c r="C3" s="26"/>
      <c r="D3" s="26"/>
      <c r="E3" s="26"/>
      <c r="F3" s="24"/>
      <c r="G3" s="24"/>
      <c r="H3" s="27" t="s">
        <v>6</v>
      </c>
    </row>
    <row r="4" spans="1:8" ht="21.75" customHeight="1">
      <c r="A4" s="277" t="s">
        <v>116</v>
      </c>
      <c r="B4" s="278"/>
      <c r="C4" s="278"/>
      <c r="D4" s="278"/>
      <c r="E4" s="279"/>
      <c r="F4" s="280" t="s">
        <v>65</v>
      </c>
      <c r="G4" s="281" t="s">
        <v>117</v>
      </c>
      <c r="H4" s="282" t="s">
        <v>118</v>
      </c>
    </row>
    <row r="5" spans="1:8" ht="47.25" customHeight="1">
      <c r="A5" s="28" t="s">
        <v>73</v>
      </c>
      <c r="B5" s="28" t="s">
        <v>74</v>
      </c>
      <c r="C5" s="28" t="s">
        <v>75</v>
      </c>
      <c r="D5" s="28" t="s">
        <v>63</v>
      </c>
      <c r="E5" s="28" t="s">
        <v>64</v>
      </c>
      <c r="F5" s="281"/>
      <c r="G5" s="281"/>
      <c r="H5" s="282"/>
    </row>
    <row r="6" spans="1:8" ht="24.75" customHeight="1">
      <c r="A6" s="36" t="s">
        <v>56</v>
      </c>
      <c r="B6" s="37" t="s">
        <v>56</v>
      </c>
      <c r="C6" s="38" t="s">
        <v>56</v>
      </c>
      <c r="D6" s="39" t="s">
        <v>56</v>
      </c>
      <c r="E6" s="31" t="s">
        <v>56</v>
      </c>
      <c r="F6" s="33">
        <f aca="true" t="shared" si="0" ref="F6:F15">SUM(G6:H6)</f>
        <v>0</v>
      </c>
      <c r="G6" s="34" t="s">
        <v>56</v>
      </c>
      <c r="H6" s="35" t="s">
        <v>56</v>
      </c>
    </row>
    <row r="7" spans="1:8" ht="24.75" customHeight="1">
      <c r="A7" s="36" t="s">
        <v>56</v>
      </c>
      <c r="B7" s="37" t="s">
        <v>56</v>
      </c>
      <c r="C7" s="38" t="s">
        <v>56</v>
      </c>
      <c r="D7" s="39" t="s">
        <v>56</v>
      </c>
      <c r="E7" s="31" t="s">
        <v>56</v>
      </c>
      <c r="F7" s="33">
        <f t="shared" si="0"/>
        <v>0</v>
      </c>
      <c r="G7" s="34" t="s">
        <v>56</v>
      </c>
      <c r="H7" s="35" t="s">
        <v>56</v>
      </c>
    </row>
    <row r="8" spans="1:8" ht="24.75" customHeight="1">
      <c r="A8" s="36" t="s">
        <v>56</v>
      </c>
      <c r="B8" s="37" t="s">
        <v>56</v>
      </c>
      <c r="C8" s="38" t="s">
        <v>56</v>
      </c>
      <c r="D8" s="39" t="s">
        <v>56</v>
      </c>
      <c r="E8" s="31" t="s">
        <v>56</v>
      </c>
      <c r="F8" s="33">
        <f t="shared" si="0"/>
        <v>0</v>
      </c>
      <c r="G8" s="34" t="s">
        <v>56</v>
      </c>
      <c r="H8" s="35" t="s">
        <v>56</v>
      </c>
    </row>
    <row r="9" spans="1:8" ht="24.75" customHeight="1">
      <c r="A9" s="36" t="s">
        <v>56</v>
      </c>
      <c r="B9" s="37" t="s">
        <v>56</v>
      </c>
      <c r="C9" s="38" t="s">
        <v>56</v>
      </c>
      <c r="D9" s="39" t="s">
        <v>56</v>
      </c>
      <c r="E9" s="31" t="s">
        <v>56</v>
      </c>
      <c r="F9" s="33">
        <f t="shared" si="0"/>
        <v>0</v>
      </c>
      <c r="G9" s="34" t="s">
        <v>56</v>
      </c>
      <c r="H9" s="35" t="s">
        <v>56</v>
      </c>
    </row>
    <row r="10" spans="1:8" ht="24.75" customHeight="1">
      <c r="A10" s="36" t="s">
        <v>56</v>
      </c>
      <c r="B10" s="37" t="s">
        <v>56</v>
      </c>
      <c r="C10" s="38" t="s">
        <v>56</v>
      </c>
      <c r="D10" s="39" t="s">
        <v>56</v>
      </c>
      <c r="E10" s="31" t="s">
        <v>56</v>
      </c>
      <c r="F10" s="33">
        <f t="shared" si="0"/>
        <v>0</v>
      </c>
      <c r="G10" s="34" t="s">
        <v>56</v>
      </c>
      <c r="H10" s="35" t="s">
        <v>56</v>
      </c>
    </row>
    <row r="11" spans="1:8" ht="24.75" customHeight="1">
      <c r="A11" s="36" t="s">
        <v>56</v>
      </c>
      <c r="B11" s="37" t="s">
        <v>56</v>
      </c>
      <c r="C11" s="38" t="s">
        <v>56</v>
      </c>
      <c r="D11" s="39" t="s">
        <v>56</v>
      </c>
      <c r="E11" s="31" t="s">
        <v>56</v>
      </c>
      <c r="F11" s="33">
        <f t="shared" si="0"/>
        <v>0</v>
      </c>
      <c r="G11" s="34" t="s">
        <v>56</v>
      </c>
      <c r="H11" s="35" t="s">
        <v>56</v>
      </c>
    </row>
    <row r="12" spans="1:8" ht="24.75" customHeight="1">
      <c r="A12" s="36" t="s">
        <v>56</v>
      </c>
      <c r="B12" s="37" t="s">
        <v>56</v>
      </c>
      <c r="C12" s="38" t="s">
        <v>56</v>
      </c>
      <c r="D12" s="39" t="s">
        <v>56</v>
      </c>
      <c r="E12" s="31" t="s">
        <v>56</v>
      </c>
      <c r="F12" s="33">
        <f t="shared" si="0"/>
        <v>0</v>
      </c>
      <c r="G12" s="34" t="s">
        <v>56</v>
      </c>
      <c r="H12" s="35" t="s">
        <v>56</v>
      </c>
    </row>
    <row r="13" spans="1:8" ht="24.75" customHeight="1">
      <c r="A13" s="36" t="s">
        <v>56</v>
      </c>
      <c r="B13" s="37" t="s">
        <v>56</v>
      </c>
      <c r="C13" s="38" t="s">
        <v>56</v>
      </c>
      <c r="D13" s="39" t="s">
        <v>56</v>
      </c>
      <c r="E13" s="31" t="s">
        <v>56</v>
      </c>
      <c r="F13" s="33">
        <f t="shared" si="0"/>
        <v>0</v>
      </c>
      <c r="G13" s="34" t="s">
        <v>56</v>
      </c>
      <c r="H13" s="35" t="s">
        <v>56</v>
      </c>
    </row>
    <row r="14" spans="1:8" ht="24.75" customHeight="1">
      <c r="A14" s="36" t="s">
        <v>56</v>
      </c>
      <c r="B14" s="37" t="s">
        <v>56</v>
      </c>
      <c r="C14" s="38" t="s">
        <v>56</v>
      </c>
      <c r="D14" s="39" t="s">
        <v>56</v>
      </c>
      <c r="E14" s="31" t="s">
        <v>56</v>
      </c>
      <c r="F14" s="33">
        <f t="shared" si="0"/>
        <v>0</v>
      </c>
      <c r="G14" s="34" t="s">
        <v>56</v>
      </c>
      <c r="H14" s="35" t="s">
        <v>56</v>
      </c>
    </row>
    <row r="15" spans="1:8" ht="24.75" customHeight="1">
      <c r="A15" s="36" t="s">
        <v>56</v>
      </c>
      <c r="B15" s="37" t="s">
        <v>56</v>
      </c>
      <c r="C15" s="38" t="s">
        <v>56</v>
      </c>
      <c r="D15" s="39" t="s">
        <v>56</v>
      </c>
      <c r="E15" s="31" t="s">
        <v>56</v>
      </c>
      <c r="F15" s="33">
        <f t="shared" si="0"/>
        <v>0</v>
      </c>
      <c r="G15" s="34" t="s">
        <v>56</v>
      </c>
      <c r="H15" s="35" t="s">
        <v>56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22"/>
      <c r="B1" s="23"/>
      <c r="C1" s="24"/>
      <c r="D1" s="24"/>
      <c r="E1" s="24"/>
      <c r="F1" s="23"/>
      <c r="G1" s="23"/>
      <c r="H1" s="25" t="s">
        <v>344</v>
      </c>
    </row>
    <row r="2" spans="1:8" ht="24.75" customHeight="1">
      <c r="A2" s="166" t="s">
        <v>345</v>
      </c>
      <c r="B2" s="166"/>
      <c r="C2" s="166"/>
      <c r="D2" s="166"/>
      <c r="E2" s="166"/>
      <c r="F2" s="166"/>
      <c r="G2" s="166"/>
      <c r="H2" s="166"/>
    </row>
    <row r="3" spans="1:8" ht="24.75" customHeight="1">
      <c r="A3" s="22" t="s">
        <v>56</v>
      </c>
      <c r="B3" s="22"/>
      <c r="C3" s="26"/>
      <c r="D3" s="26"/>
      <c r="E3" s="26"/>
      <c r="F3" s="24"/>
      <c r="G3" s="24"/>
      <c r="H3" s="27" t="s">
        <v>6</v>
      </c>
    </row>
    <row r="4" spans="1:8" ht="21.75" customHeight="1">
      <c r="A4" s="277" t="s">
        <v>116</v>
      </c>
      <c r="B4" s="278"/>
      <c r="C4" s="278"/>
      <c r="D4" s="278"/>
      <c r="E4" s="279"/>
      <c r="F4" s="280" t="s">
        <v>65</v>
      </c>
      <c r="G4" s="281" t="s">
        <v>117</v>
      </c>
      <c r="H4" s="282" t="s">
        <v>118</v>
      </c>
    </row>
    <row r="5" spans="1:8" ht="47.25" customHeight="1">
      <c r="A5" s="28" t="s">
        <v>73</v>
      </c>
      <c r="B5" s="28" t="s">
        <v>74</v>
      </c>
      <c r="C5" s="28" t="s">
        <v>75</v>
      </c>
      <c r="D5" s="28" t="s">
        <v>63</v>
      </c>
      <c r="E5" s="28" t="s">
        <v>64</v>
      </c>
      <c r="F5" s="281"/>
      <c r="G5" s="281"/>
      <c r="H5" s="282"/>
    </row>
    <row r="6" spans="1:8" ht="24.75" customHeight="1">
      <c r="A6" s="29" t="s">
        <v>56</v>
      </c>
      <c r="B6" s="30" t="s">
        <v>56</v>
      </c>
      <c r="C6" s="31" t="s">
        <v>56</v>
      </c>
      <c r="D6" s="32" t="s">
        <v>56</v>
      </c>
      <c r="E6" s="31" t="s">
        <v>56</v>
      </c>
      <c r="F6" s="33">
        <f aca="true" t="shared" si="0" ref="F6:F15">SUM(G6:H6)</f>
        <v>0</v>
      </c>
      <c r="G6" s="34" t="s">
        <v>56</v>
      </c>
      <c r="H6" s="35" t="s">
        <v>56</v>
      </c>
    </row>
    <row r="7" spans="1:8" ht="24.75" customHeight="1">
      <c r="A7" s="29" t="s">
        <v>56</v>
      </c>
      <c r="B7" s="30" t="s">
        <v>56</v>
      </c>
      <c r="C7" s="31" t="s">
        <v>56</v>
      </c>
      <c r="D7" s="32" t="s">
        <v>56</v>
      </c>
      <c r="E7" s="31" t="s">
        <v>56</v>
      </c>
      <c r="F7" s="33">
        <f t="shared" si="0"/>
        <v>0</v>
      </c>
      <c r="G7" s="34" t="s">
        <v>56</v>
      </c>
      <c r="H7" s="35" t="s">
        <v>56</v>
      </c>
    </row>
    <row r="8" spans="1:8" ht="24.75" customHeight="1">
      <c r="A8" s="29" t="s">
        <v>56</v>
      </c>
      <c r="B8" s="30" t="s">
        <v>56</v>
      </c>
      <c r="C8" s="31" t="s">
        <v>56</v>
      </c>
      <c r="D8" s="32" t="s">
        <v>56</v>
      </c>
      <c r="E8" s="31" t="s">
        <v>56</v>
      </c>
      <c r="F8" s="33">
        <f t="shared" si="0"/>
        <v>0</v>
      </c>
      <c r="G8" s="34" t="s">
        <v>56</v>
      </c>
      <c r="H8" s="35" t="s">
        <v>56</v>
      </c>
    </row>
    <row r="9" spans="1:8" ht="24.75" customHeight="1">
      <c r="A9" s="29" t="s">
        <v>56</v>
      </c>
      <c r="B9" s="30" t="s">
        <v>56</v>
      </c>
      <c r="C9" s="31" t="s">
        <v>56</v>
      </c>
      <c r="D9" s="32" t="s">
        <v>56</v>
      </c>
      <c r="E9" s="31" t="s">
        <v>56</v>
      </c>
      <c r="F9" s="33">
        <f t="shared" si="0"/>
        <v>0</v>
      </c>
      <c r="G9" s="34" t="s">
        <v>56</v>
      </c>
      <c r="H9" s="35" t="s">
        <v>56</v>
      </c>
    </row>
    <row r="10" spans="1:8" ht="24.75" customHeight="1">
      <c r="A10" s="29" t="s">
        <v>56</v>
      </c>
      <c r="B10" s="30" t="s">
        <v>56</v>
      </c>
      <c r="C10" s="31" t="s">
        <v>56</v>
      </c>
      <c r="D10" s="32" t="s">
        <v>56</v>
      </c>
      <c r="E10" s="31" t="s">
        <v>56</v>
      </c>
      <c r="F10" s="33">
        <f t="shared" si="0"/>
        <v>0</v>
      </c>
      <c r="G10" s="34" t="s">
        <v>56</v>
      </c>
      <c r="H10" s="35" t="s">
        <v>56</v>
      </c>
    </row>
    <row r="11" spans="1:8" ht="24.75" customHeight="1">
      <c r="A11" s="29" t="s">
        <v>56</v>
      </c>
      <c r="B11" s="30" t="s">
        <v>56</v>
      </c>
      <c r="C11" s="31" t="s">
        <v>56</v>
      </c>
      <c r="D11" s="32" t="s">
        <v>56</v>
      </c>
      <c r="E11" s="31" t="s">
        <v>56</v>
      </c>
      <c r="F11" s="33">
        <f t="shared" si="0"/>
        <v>0</v>
      </c>
      <c r="G11" s="34" t="s">
        <v>56</v>
      </c>
      <c r="H11" s="35" t="s">
        <v>56</v>
      </c>
    </row>
    <row r="12" spans="1:8" ht="24.75" customHeight="1">
      <c r="A12" s="29" t="s">
        <v>56</v>
      </c>
      <c r="B12" s="30" t="s">
        <v>56</v>
      </c>
      <c r="C12" s="31" t="s">
        <v>56</v>
      </c>
      <c r="D12" s="32" t="s">
        <v>56</v>
      </c>
      <c r="E12" s="31" t="s">
        <v>56</v>
      </c>
      <c r="F12" s="33">
        <f t="shared" si="0"/>
        <v>0</v>
      </c>
      <c r="G12" s="34" t="s">
        <v>56</v>
      </c>
      <c r="H12" s="35" t="s">
        <v>56</v>
      </c>
    </row>
    <row r="13" spans="1:8" ht="24.75" customHeight="1">
      <c r="A13" s="29" t="s">
        <v>56</v>
      </c>
      <c r="B13" s="30" t="s">
        <v>56</v>
      </c>
      <c r="C13" s="31" t="s">
        <v>56</v>
      </c>
      <c r="D13" s="32" t="s">
        <v>56</v>
      </c>
      <c r="E13" s="31" t="s">
        <v>56</v>
      </c>
      <c r="F13" s="33">
        <f t="shared" si="0"/>
        <v>0</v>
      </c>
      <c r="G13" s="34" t="s">
        <v>56</v>
      </c>
      <c r="H13" s="35" t="s">
        <v>56</v>
      </c>
    </row>
    <row r="14" spans="1:8" ht="24.75" customHeight="1">
      <c r="A14" s="29" t="s">
        <v>56</v>
      </c>
      <c r="B14" s="30" t="s">
        <v>56</v>
      </c>
      <c r="C14" s="31" t="s">
        <v>56</v>
      </c>
      <c r="D14" s="32" t="s">
        <v>56</v>
      </c>
      <c r="E14" s="31" t="s">
        <v>56</v>
      </c>
      <c r="F14" s="33">
        <f t="shared" si="0"/>
        <v>0</v>
      </c>
      <c r="G14" s="34" t="s">
        <v>56</v>
      </c>
      <c r="H14" s="35" t="s">
        <v>56</v>
      </c>
    </row>
    <row r="15" spans="1:8" ht="24.75" customHeight="1">
      <c r="A15" s="29" t="s">
        <v>56</v>
      </c>
      <c r="B15" s="30" t="s">
        <v>56</v>
      </c>
      <c r="C15" s="31" t="s">
        <v>56</v>
      </c>
      <c r="D15" s="32" t="s">
        <v>56</v>
      </c>
      <c r="E15" s="31" t="s">
        <v>56</v>
      </c>
      <c r="F15" s="33">
        <f t="shared" si="0"/>
        <v>0</v>
      </c>
      <c r="G15" s="34" t="s">
        <v>56</v>
      </c>
      <c r="H15" s="35" t="s">
        <v>56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55" right="0.55" top="0.79" bottom="0.59" header="0.51" footer="0.32"/>
  <pageSetup errors="blank" horizontalDpi="600" verticalDpi="600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tabSelected="1" zoomScalePageLayoutView="0" workbookViewId="0" topLeftCell="A1">
      <selection activeCell="D25" sqref="D25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2"/>
      <c r="B1" s="4"/>
      <c r="C1" s="3"/>
      <c r="D1" s="5"/>
      <c r="E1" s="5"/>
      <c r="F1" s="3" t="s">
        <v>346</v>
      </c>
    </row>
    <row r="2" spans="1:6" ht="22.5" customHeight="1">
      <c r="A2" s="283" t="s">
        <v>347</v>
      </c>
      <c r="B2" s="283"/>
      <c r="C2" s="283"/>
      <c r="D2" s="283"/>
      <c r="E2" s="283"/>
      <c r="F2" s="283"/>
    </row>
    <row r="3" spans="1:6" ht="12.75" customHeight="1">
      <c r="A3" s="6" t="s">
        <v>5</v>
      </c>
      <c r="B3" s="4"/>
      <c r="C3" s="7"/>
      <c r="D3" s="5"/>
      <c r="E3" s="5"/>
      <c r="F3" s="7" t="s">
        <v>6</v>
      </c>
    </row>
    <row r="4" spans="1:6" ht="21.75" customHeight="1">
      <c r="A4" s="287" t="s">
        <v>348</v>
      </c>
      <c r="B4" s="288" t="s">
        <v>349</v>
      </c>
      <c r="C4" s="284" t="s">
        <v>350</v>
      </c>
      <c r="D4" s="285"/>
      <c r="E4" s="285"/>
      <c r="F4" s="286"/>
    </row>
    <row r="5" spans="1:6" ht="21.75" customHeight="1">
      <c r="A5" s="287"/>
      <c r="B5" s="288"/>
      <c r="C5" s="8" t="s">
        <v>176</v>
      </c>
      <c r="D5" s="9" t="s">
        <v>125</v>
      </c>
      <c r="E5" s="10" t="s">
        <v>67</v>
      </c>
      <c r="F5" s="10" t="s">
        <v>127</v>
      </c>
    </row>
    <row r="6" spans="1:6" ht="19.5" customHeight="1">
      <c r="A6" s="11" t="s">
        <v>65</v>
      </c>
      <c r="B6" s="12">
        <f>SUM(B7,B8,B9)</f>
        <v>160000</v>
      </c>
      <c r="C6" s="12">
        <f aca="true" t="shared" si="0" ref="C6:C11">SUM(D6,E6,F6)</f>
        <v>160000</v>
      </c>
      <c r="D6" s="13">
        <f>SUM(D7,D8,D9)</f>
        <v>160000</v>
      </c>
      <c r="E6" s="13">
        <f>SUM(E7,E8,E9)</f>
        <v>0</v>
      </c>
      <c r="F6" s="13">
        <f>SUM(F7,F8,F9)</f>
        <v>0</v>
      </c>
    </row>
    <row r="7" spans="1:6" ht="19.5" customHeight="1">
      <c r="A7" s="14" t="s">
        <v>351</v>
      </c>
      <c r="B7" s="15">
        <v>0</v>
      </c>
      <c r="C7" s="12">
        <f t="shared" si="0"/>
        <v>0</v>
      </c>
      <c r="D7" s="15">
        <v>0</v>
      </c>
      <c r="E7" s="15">
        <v>0</v>
      </c>
      <c r="F7" s="15">
        <v>0</v>
      </c>
    </row>
    <row r="8" spans="1:6" ht="19.5" customHeight="1">
      <c r="A8" s="14" t="s">
        <v>352</v>
      </c>
      <c r="B8" s="15">
        <v>60000</v>
      </c>
      <c r="C8" s="12">
        <f t="shared" si="0"/>
        <v>60000</v>
      </c>
      <c r="D8" s="15">
        <v>60000</v>
      </c>
      <c r="E8" s="15">
        <v>0</v>
      </c>
      <c r="F8" s="15">
        <v>0</v>
      </c>
    </row>
    <row r="9" spans="1:6" ht="19.5" customHeight="1">
      <c r="A9" s="14" t="s">
        <v>353</v>
      </c>
      <c r="B9" s="16">
        <f>SUM(B10,B11)</f>
        <v>100000</v>
      </c>
      <c r="C9" s="12">
        <f t="shared" si="0"/>
        <v>100000</v>
      </c>
      <c r="D9" s="16">
        <f>SUM(D10,D11)</f>
        <v>100000</v>
      </c>
      <c r="E9" s="16">
        <f>SUM(E10,E11)</f>
        <v>0</v>
      </c>
      <c r="F9" s="16">
        <f>SUM(F10,F11)</f>
        <v>0</v>
      </c>
    </row>
    <row r="10" spans="1:6" ht="19.5" customHeight="1">
      <c r="A10" s="17" t="s">
        <v>354</v>
      </c>
      <c r="B10" s="15">
        <v>100000</v>
      </c>
      <c r="C10" s="12">
        <f t="shared" si="0"/>
        <v>100000</v>
      </c>
      <c r="D10" s="15">
        <v>100000</v>
      </c>
      <c r="E10" s="15">
        <v>0</v>
      </c>
      <c r="F10" s="15">
        <v>0</v>
      </c>
    </row>
    <row r="11" spans="1:6" ht="19.5" customHeight="1">
      <c r="A11" s="18" t="s">
        <v>355</v>
      </c>
      <c r="B11" s="19">
        <v>0</v>
      </c>
      <c r="C11" s="20">
        <f t="shared" si="0"/>
        <v>0</v>
      </c>
      <c r="D11" s="19">
        <v>0</v>
      </c>
      <c r="E11" s="19">
        <v>0</v>
      </c>
      <c r="F11" s="19">
        <v>0</v>
      </c>
    </row>
    <row r="12" spans="1:6" ht="19.5" customHeight="1">
      <c r="A12" s="21"/>
      <c r="B12" s="21"/>
      <c r="C12" s="21"/>
      <c r="D12" s="21"/>
      <c r="E12" s="21"/>
      <c r="F12" s="21"/>
    </row>
  </sheetData>
  <sheetProtection/>
  <mergeCells count="4">
    <mergeCell ref="A2:F2"/>
    <mergeCell ref="C4:F4"/>
    <mergeCell ref="A4:A5"/>
    <mergeCell ref="B4:B5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zoomScalePageLayoutView="0" workbookViewId="0" topLeftCell="A22">
      <selection activeCell="A1" sqref="A1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23"/>
      <c r="C1" s="23"/>
      <c r="D1" s="25" t="s">
        <v>3</v>
      </c>
    </row>
    <row r="2" spans="1:4" ht="21.75" customHeight="1">
      <c r="A2" s="166" t="s">
        <v>4</v>
      </c>
      <c r="B2" s="166"/>
      <c r="C2" s="166"/>
      <c r="D2" s="166"/>
    </row>
    <row r="3" spans="1:4" ht="21.75" customHeight="1">
      <c r="A3" s="22" t="s">
        <v>5</v>
      </c>
      <c r="B3" s="22"/>
      <c r="C3" s="22"/>
      <c r="D3" s="25" t="s">
        <v>6</v>
      </c>
    </row>
    <row r="4" spans="1:4" ht="21.75" customHeight="1">
      <c r="A4" s="167" t="s">
        <v>7</v>
      </c>
      <c r="B4" s="167"/>
      <c r="C4" s="167" t="s">
        <v>8</v>
      </c>
      <c r="D4" s="167"/>
    </row>
    <row r="5" spans="1:4" ht="21.75" customHeight="1">
      <c r="A5" s="141" t="s">
        <v>9</v>
      </c>
      <c r="B5" s="141" t="s">
        <v>10</v>
      </c>
      <c r="C5" s="141" t="s">
        <v>9</v>
      </c>
      <c r="D5" s="141" t="s">
        <v>10</v>
      </c>
    </row>
    <row r="6" spans="1:4" ht="21.75" customHeight="1">
      <c r="A6" s="155" t="s">
        <v>11</v>
      </c>
      <c r="B6" s="145">
        <v>8966190.95</v>
      </c>
      <c r="C6" s="155" t="s">
        <v>12</v>
      </c>
      <c r="D6" s="145">
        <v>4432354.3</v>
      </c>
    </row>
    <row r="7" spans="1:4" ht="21.75" customHeight="1">
      <c r="A7" s="155" t="s">
        <v>13</v>
      </c>
      <c r="B7" s="145">
        <v>0</v>
      </c>
      <c r="C7" s="156" t="s">
        <v>14</v>
      </c>
      <c r="D7" s="145">
        <v>0</v>
      </c>
    </row>
    <row r="8" spans="1:4" ht="21.75" customHeight="1">
      <c r="A8" s="155" t="s">
        <v>15</v>
      </c>
      <c r="B8" s="144">
        <v>0</v>
      </c>
      <c r="C8" s="155" t="s">
        <v>16</v>
      </c>
      <c r="D8" s="145">
        <v>0</v>
      </c>
    </row>
    <row r="9" spans="1:4" ht="21.75" customHeight="1">
      <c r="A9" s="155" t="s">
        <v>17</v>
      </c>
      <c r="B9" s="145">
        <v>0</v>
      </c>
      <c r="C9" s="155" t="s">
        <v>18</v>
      </c>
      <c r="D9" s="145">
        <v>0</v>
      </c>
    </row>
    <row r="10" spans="1:4" ht="21.75" customHeight="1">
      <c r="A10" s="155" t="s">
        <v>19</v>
      </c>
      <c r="B10" s="145">
        <v>0</v>
      </c>
      <c r="C10" s="155" t="s">
        <v>20</v>
      </c>
      <c r="D10" s="145">
        <v>0</v>
      </c>
    </row>
    <row r="11" spans="1:4" ht="21.75" customHeight="1">
      <c r="A11" s="155" t="s">
        <v>21</v>
      </c>
      <c r="B11" s="145">
        <v>0</v>
      </c>
      <c r="C11" s="155" t="s">
        <v>22</v>
      </c>
      <c r="D11" s="145">
        <v>0</v>
      </c>
    </row>
    <row r="12" spans="1:4" ht="21.75" customHeight="1">
      <c r="A12" s="155" t="s">
        <v>23</v>
      </c>
      <c r="B12" s="144">
        <v>0</v>
      </c>
      <c r="C12" s="155" t="s">
        <v>24</v>
      </c>
      <c r="D12" s="145">
        <v>0</v>
      </c>
    </row>
    <row r="13" spans="1:4" ht="21.75" customHeight="1">
      <c r="A13" s="155" t="s">
        <v>25</v>
      </c>
      <c r="B13" s="145">
        <v>0</v>
      </c>
      <c r="C13" s="155" t="s">
        <v>26</v>
      </c>
      <c r="D13" s="145">
        <v>1896813.12</v>
      </c>
    </row>
    <row r="14" spans="1:4" ht="21.75" customHeight="1">
      <c r="A14" s="155"/>
      <c r="B14" s="145"/>
      <c r="C14" s="156" t="s">
        <v>27</v>
      </c>
      <c r="D14" s="145">
        <v>0</v>
      </c>
    </row>
    <row r="15" spans="1:4" ht="21.75" customHeight="1">
      <c r="A15" s="155"/>
      <c r="B15" s="145"/>
      <c r="C15" s="155" t="s">
        <v>28</v>
      </c>
      <c r="D15" s="145">
        <v>188449.92</v>
      </c>
    </row>
    <row r="16" spans="1:4" ht="21.75" customHeight="1">
      <c r="A16" s="155"/>
      <c r="B16" s="145"/>
      <c r="C16" s="155" t="s">
        <v>29</v>
      </c>
      <c r="D16" s="145">
        <v>0</v>
      </c>
    </row>
    <row r="17" spans="1:4" ht="21.75" customHeight="1">
      <c r="A17" s="155"/>
      <c r="B17" s="145"/>
      <c r="C17" s="155" t="s">
        <v>30</v>
      </c>
      <c r="D17" s="145">
        <v>0</v>
      </c>
    </row>
    <row r="18" spans="1:4" ht="21.75" customHeight="1">
      <c r="A18" s="155"/>
      <c r="B18" s="145"/>
      <c r="C18" s="155" t="s">
        <v>31</v>
      </c>
      <c r="D18" s="145">
        <v>0</v>
      </c>
    </row>
    <row r="19" spans="1:4" ht="21.75" customHeight="1">
      <c r="A19" s="155"/>
      <c r="B19" s="157"/>
      <c r="C19" s="155" t="s">
        <v>32</v>
      </c>
      <c r="D19" s="145">
        <v>0</v>
      </c>
    </row>
    <row r="20" spans="1:4" ht="21.75" customHeight="1">
      <c r="A20" s="155"/>
      <c r="B20" s="145"/>
      <c r="C20" s="155" t="s">
        <v>33</v>
      </c>
      <c r="D20" s="145">
        <v>0</v>
      </c>
    </row>
    <row r="21" spans="1:4" ht="21.75" customHeight="1">
      <c r="A21" s="155"/>
      <c r="B21" s="145"/>
      <c r="C21" s="155" t="s">
        <v>34</v>
      </c>
      <c r="D21" s="145">
        <v>1845784.45</v>
      </c>
    </row>
    <row r="22" spans="1:4" ht="21.75" customHeight="1">
      <c r="A22" s="155"/>
      <c r="B22" s="157"/>
      <c r="C22" s="155" t="s">
        <v>35</v>
      </c>
      <c r="D22" s="145">
        <v>0</v>
      </c>
    </row>
    <row r="23" spans="1:4" ht="21.75" customHeight="1">
      <c r="A23" s="155"/>
      <c r="B23" s="145"/>
      <c r="C23" s="155" t="s">
        <v>36</v>
      </c>
      <c r="D23" s="145">
        <v>0</v>
      </c>
    </row>
    <row r="24" spans="1:4" ht="21.75" customHeight="1">
      <c r="A24" s="155"/>
      <c r="B24" s="145"/>
      <c r="C24" s="155" t="s">
        <v>37</v>
      </c>
      <c r="D24" s="145">
        <v>0</v>
      </c>
    </row>
    <row r="25" spans="1:4" ht="21.75" customHeight="1">
      <c r="A25" s="155"/>
      <c r="B25" s="145"/>
      <c r="C25" s="155" t="s">
        <v>38</v>
      </c>
      <c r="D25" s="145">
        <v>602789.16</v>
      </c>
    </row>
    <row r="26" spans="1:4" ht="21.75" customHeight="1">
      <c r="A26" s="155"/>
      <c r="B26" s="145"/>
      <c r="C26" s="155" t="s">
        <v>39</v>
      </c>
      <c r="D26" s="145">
        <v>0</v>
      </c>
    </row>
    <row r="27" spans="1:4" ht="21.75" customHeight="1">
      <c r="A27" s="155"/>
      <c r="B27" s="157"/>
      <c r="C27" s="155" t="s">
        <v>40</v>
      </c>
      <c r="D27" s="145">
        <v>0</v>
      </c>
    </row>
    <row r="28" spans="1:4" ht="21.75" customHeight="1">
      <c r="A28" s="155"/>
      <c r="B28" s="157"/>
      <c r="C28" s="156" t="s">
        <v>41</v>
      </c>
      <c r="D28" s="145">
        <v>0</v>
      </c>
    </row>
    <row r="29" spans="1:4" ht="21.75" customHeight="1">
      <c r="A29" s="156"/>
      <c r="B29" s="145"/>
      <c r="C29" s="156" t="s">
        <v>42</v>
      </c>
      <c r="D29" s="145">
        <v>0</v>
      </c>
    </row>
    <row r="30" spans="1:4" ht="21.75" customHeight="1">
      <c r="A30" s="156"/>
      <c r="B30" s="145"/>
      <c r="C30" s="155" t="s">
        <v>43</v>
      </c>
      <c r="D30" s="145">
        <v>0</v>
      </c>
    </row>
    <row r="31" spans="1:4" ht="21.75" customHeight="1">
      <c r="A31" s="158"/>
      <c r="B31" s="145"/>
      <c r="C31" s="155" t="s">
        <v>44</v>
      </c>
      <c r="D31" s="145">
        <v>0</v>
      </c>
    </row>
    <row r="32" spans="1:4" ht="21.75" customHeight="1">
      <c r="A32" s="158"/>
      <c r="B32" s="145"/>
      <c r="C32" s="155" t="s">
        <v>45</v>
      </c>
      <c r="D32" s="145">
        <v>0</v>
      </c>
    </row>
    <row r="33" spans="1:4" ht="21.75" customHeight="1">
      <c r="A33" s="158"/>
      <c r="B33" s="145"/>
      <c r="C33" s="155" t="s">
        <v>46</v>
      </c>
      <c r="D33" s="144">
        <v>0</v>
      </c>
    </row>
    <row r="34" spans="1:4" ht="21.75" customHeight="1">
      <c r="A34" s="141" t="s">
        <v>47</v>
      </c>
      <c r="B34" s="145">
        <f>SUM(B6:B13)</f>
        <v>8966190.95</v>
      </c>
      <c r="C34" s="141" t="s">
        <v>48</v>
      </c>
      <c r="D34" s="145">
        <f>SUM(D6:D33)</f>
        <v>8966190.95</v>
      </c>
    </row>
    <row r="35" spans="1:4" ht="21.75" customHeight="1">
      <c r="A35" s="155" t="s">
        <v>49</v>
      </c>
      <c r="B35" s="145">
        <v>0</v>
      </c>
      <c r="C35" s="156" t="s">
        <v>50</v>
      </c>
      <c r="D35" s="144">
        <v>0</v>
      </c>
    </row>
    <row r="36" spans="1:4" ht="21.75" customHeight="1">
      <c r="A36" s="155" t="s">
        <v>51</v>
      </c>
      <c r="B36" s="144">
        <v>0</v>
      </c>
      <c r="C36" s="156"/>
      <c r="D36" s="145"/>
    </row>
    <row r="37" spans="1:4" ht="21.75" customHeight="1">
      <c r="A37" s="141" t="s">
        <v>52</v>
      </c>
      <c r="B37" s="145">
        <f>SUM(B34:B36)</f>
        <v>8966190.95</v>
      </c>
      <c r="C37" s="141" t="s">
        <v>53</v>
      </c>
      <c r="D37" s="145">
        <f>SUM(D34:D35)</f>
        <v>8966190.95</v>
      </c>
    </row>
    <row r="38" spans="1:4" ht="21.75" customHeight="1">
      <c r="A38" s="159"/>
      <c r="B38" s="159"/>
      <c r="C38" s="159"/>
      <c r="D38" s="159"/>
    </row>
  </sheetData>
  <sheetProtection/>
  <mergeCells count="3">
    <mergeCell ref="A2:D2"/>
    <mergeCell ref="A4:B4"/>
    <mergeCell ref="C4:D4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23"/>
      <c r="B1" s="24"/>
      <c r="C1" s="24"/>
      <c r="D1" s="24"/>
      <c r="E1" s="24"/>
      <c r="F1" s="24"/>
      <c r="G1" s="26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7" t="s">
        <v>54</v>
      </c>
    </row>
    <row r="2" spans="1:23" ht="21.75" customHeight="1">
      <c r="A2" s="166" t="s">
        <v>55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3" ht="21.75" customHeight="1">
      <c r="A3" s="168" t="s">
        <v>5</v>
      </c>
      <c r="B3" s="168" t="s">
        <v>0</v>
      </c>
      <c r="C3" s="168" t="s">
        <v>56</v>
      </c>
      <c r="D3" s="168"/>
      <c r="E3" s="168"/>
      <c r="F3" s="168"/>
      <c r="G3" s="168"/>
      <c r="H3" s="168"/>
      <c r="I3" s="168"/>
      <c r="J3" s="168"/>
      <c r="K3" s="150"/>
      <c r="L3" s="150"/>
      <c r="M3" s="150"/>
      <c r="O3" s="150"/>
      <c r="P3" s="150"/>
      <c r="R3" s="150"/>
      <c r="S3" s="150"/>
      <c r="T3" s="150"/>
      <c r="U3" s="150"/>
      <c r="V3" s="150"/>
      <c r="W3" s="153" t="s">
        <v>57</v>
      </c>
    </row>
    <row r="4" spans="1:23" ht="24.75" customHeight="1">
      <c r="A4" s="169" t="s">
        <v>58</v>
      </c>
      <c r="B4" s="170"/>
      <c r="C4" s="170"/>
      <c r="D4" s="170"/>
      <c r="E4" s="171"/>
      <c r="F4" s="175" t="s">
        <v>59</v>
      </c>
      <c r="G4" s="169" t="s">
        <v>60</v>
      </c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85" t="s">
        <v>61</v>
      </c>
      <c r="W4" s="186" t="s">
        <v>51</v>
      </c>
    </row>
    <row r="5" spans="1:23" ht="24.75" customHeight="1">
      <c r="A5" s="169" t="s">
        <v>62</v>
      </c>
      <c r="B5" s="170"/>
      <c r="C5" s="171"/>
      <c r="D5" s="172" t="s">
        <v>63</v>
      </c>
      <c r="E5" s="174" t="s">
        <v>64</v>
      </c>
      <c r="F5" s="176"/>
      <c r="G5" s="178" t="s">
        <v>65</v>
      </c>
      <c r="H5" s="169" t="s">
        <v>66</v>
      </c>
      <c r="I5" s="170"/>
      <c r="J5" s="170"/>
      <c r="K5" s="170"/>
      <c r="L5" s="170"/>
      <c r="M5" s="170"/>
      <c r="N5" s="170"/>
      <c r="O5" s="171"/>
      <c r="P5" s="180" t="s">
        <v>67</v>
      </c>
      <c r="Q5" s="182" t="s">
        <v>68</v>
      </c>
      <c r="R5" s="182" t="s">
        <v>69</v>
      </c>
      <c r="S5" s="184" t="s">
        <v>70</v>
      </c>
      <c r="T5" s="184" t="s">
        <v>71</v>
      </c>
      <c r="U5" s="182" t="s">
        <v>72</v>
      </c>
      <c r="V5" s="185"/>
      <c r="W5" s="186"/>
    </row>
    <row r="6" spans="1:23" ht="30" customHeight="1">
      <c r="A6" s="146" t="s">
        <v>73</v>
      </c>
      <c r="B6" s="146" t="s">
        <v>74</v>
      </c>
      <c r="C6" s="146" t="s">
        <v>75</v>
      </c>
      <c r="D6" s="173"/>
      <c r="E6" s="173"/>
      <c r="F6" s="177"/>
      <c r="G6" s="179"/>
      <c r="H6" s="147" t="s">
        <v>76</v>
      </c>
      <c r="I6" s="151" t="s">
        <v>77</v>
      </c>
      <c r="J6" s="151" t="s">
        <v>78</v>
      </c>
      <c r="K6" s="151" t="s">
        <v>79</v>
      </c>
      <c r="L6" s="151" t="s">
        <v>80</v>
      </c>
      <c r="M6" s="151" t="s">
        <v>81</v>
      </c>
      <c r="N6" s="151" t="s">
        <v>82</v>
      </c>
      <c r="O6" s="151" t="s">
        <v>83</v>
      </c>
      <c r="P6" s="181"/>
      <c r="Q6" s="181"/>
      <c r="R6" s="183"/>
      <c r="S6" s="181"/>
      <c r="T6" s="181"/>
      <c r="U6" s="183"/>
      <c r="V6" s="185"/>
      <c r="W6" s="187"/>
    </row>
    <row r="7" spans="1:23" ht="21.75" customHeight="1">
      <c r="A7" s="30" t="s">
        <v>56</v>
      </c>
      <c r="B7" s="30" t="s">
        <v>56</v>
      </c>
      <c r="C7" s="30" t="s">
        <v>56</v>
      </c>
      <c r="D7" s="30" t="s">
        <v>56</v>
      </c>
      <c r="E7" s="30" t="s">
        <v>65</v>
      </c>
      <c r="F7" s="144">
        <f aca="true" t="shared" si="0" ref="F7:F24">SUM(G7,V7:W7)</f>
        <v>8966190.95</v>
      </c>
      <c r="G7" s="148">
        <f aca="true" t="shared" si="1" ref="G7:G24">SUM(H7,P7:U7)</f>
        <v>8966190.95</v>
      </c>
      <c r="H7" s="149">
        <v>8966190.95</v>
      </c>
      <c r="I7" s="149">
        <v>8966190.95</v>
      </c>
      <c r="J7" s="149">
        <v>0</v>
      </c>
      <c r="K7" s="149">
        <v>0</v>
      </c>
      <c r="L7" s="149">
        <v>0</v>
      </c>
      <c r="M7" s="149">
        <v>0</v>
      </c>
      <c r="N7" s="152">
        <v>0</v>
      </c>
      <c r="O7" s="148">
        <v>0</v>
      </c>
      <c r="P7" s="152">
        <v>0</v>
      </c>
      <c r="Q7" s="148">
        <v>0</v>
      </c>
      <c r="R7" s="152">
        <v>0</v>
      </c>
      <c r="S7" s="148">
        <v>0</v>
      </c>
      <c r="T7" s="149">
        <v>0</v>
      </c>
      <c r="U7" s="149">
        <v>0</v>
      </c>
      <c r="V7" s="53">
        <v>0</v>
      </c>
      <c r="W7" s="154">
        <v>0</v>
      </c>
    </row>
    <row r="8" spans="1:23" ht="21.75" customHeight="1">
      <c r="A8" s="30" t="s">
        <v>56</v>
      </c>
      <c r="B8" s="30" t="s">
        <v>56</v>
      </c>
      <c r="C8" s="30" t="s">
        <v>56</v>
      </c>
      <c r="D8" s="30" t="s">
        <v>56</v>
      </c>
      <c r="E8" s="30" t="s">
        <v>84</v>
      </c>
      <c r="F8" s="144">
        <f t="shared" si="0"/>
        <v>8966190.95</v>
      </c>
      <c r="G8" s="148">
        <f t="shared" si="1"/>
        <v>8966190.95</v>
      </c>
      <c r="H8" s="149">
        <v>8966190.95</v>
      </c>
      <c r="I8" s="149">
        <v>8966190.95</v>
      </c>
      <c r="J8" s="149">
        <v>0</v>
      </c>
      <c r="K8" s="149">
        <v>0</v>
      </c>
      <c r="L8" s="149">
        <v>0</v>
      </c>
      <c r="M8" s="149">
        <v>0</v>
      </c>
      <c r="N8" s="152">
        <v>0</v>
      </c>
      <c r="O8" s="148">
        <v>0</v>
      </c>
      <c r="P8" s="152">
        <v>0</v>
      </c>
      <c r="Q8" s="148">
        <v>0</v>
      </c>
      <c r="R8" s="152">
        <v>0</v>
      </c>
      <c r="S8" s="148">
        <v>0</v>
      </c>
      <c r="T8" s="149">
        <v>0</v>
      </c>
      <c r="U8" s="149">
        <v>0</v>
      </c>
      <c r="V8" s="53">
        <v>0</v>
      </c>
      <c r="W8" s="154">
        <v>0</v>
      </c>
    </row>
    <row r="9" spans="1:23" ht="21.75" customHeight="1">
      <c r="A9" s="30" t="s">
        <v>56</v>
      </c>
      <c r="B9" s="30" t="s">
        <v>56</v>
      </c>
      <c r="C9" s="30" t="s">
        <v>56</v>
      </c>
      <c r="D9" s="30" t="s">
        <v>85</v>
      </c>
      <c r="E9" s="30" t="s">
        <v>86</v>
      </c>
      <c r="F9" s="144">
        <f t="shared" si="0"/>
        <v>8683461.12</v>
      </c>
      <c r="G9" s="148">
        <f t="shared" si="1"/>
        <v>8683461.12</v>
      </c>
      <c r="H9" s="149">
        <v>8683461.12</v>
      </c>
      <c r="I9" s="149">
        <v>8683461.12</v>
      </c>
      <c r="J9" s="149">
        <v>0</v>
      </c>
      <c r="K9" s="149">
        <v>0</v>
      </c>
      <c r="L9" s="149">
        <v>0</v>
      </c>
      <c r="M9" s="149">
        <v>0</v>
      </c>
      <c r="N9" s="152">
        <v>0</v>
      </c>
      <c r="O9" s="148">
        <v>0</v>
      </c>
      <c r="P9" s="152">
        <v>0</v>
      </c>
      <c r="Q9" s="148">
        <v>0</v>
      </c>
      <c r="R9" s="152">
        <v>0</v>
      </c>
      <c r="S9" s="148">
        <v>0</v>
      </c>
      <c r="T9" s="149">
        <v>0</v>
      </c>
      <c r="U9" s="149">
        <v>0</v>
      </c>
      <c r="V9" s="53">
        <v>0</v>
      </c>
      <c r="W9" s="154">
        <v>0</v>
      </c>
    </row>
    <row r="10" spans="1:23" ht="21.75" customHeight="1">
      <c r="A10" s="30" t="s">
        <v>87</v>
      </c>
      <c r="B10" s="30" t="s">
        <v>88</v>
      </c>
      <c r="C10" s="30" t="s">
        <v>89</v>
      </c>
      <c r="D10" s="30" t="s">
        <v>90</v>
      </c>
      <c r="E10" s="30" t="s">
        <v>91</v>
      </c>
      <c r="F10" s="144">
        <f t="shared" si="0"/>
        <v>4228589.47</v>
      </c>
      <c r="G10" s="148">
        <f t="shared" si="1"/>
        <v>4228589.47</v>
      </c>
      <c r="H10" s="149">
        <v>4228589.47</v>
      </c>
      <c r="I10" s="149">
        <v>4228589.47</v>
      </c>
      <c r="J10" s="149">
        <v>0</v>
      </c>
      <c r="K10" s="149">
        <v>0</v>
      </c>
      <c r="L10" s="149">
        <v>0</v>
      </c>
      <c r="M10" s="149">
        <v>0</v>
      </c>
      <c r="N10" s="152">
        <v>0</v>
      </c>
      <c r="O10" s="148">
        <v>0</v>
      </c>
      <c r="P10" s="152">
        <v>0</v>
      </c>
      <c r="Q10" s="148">
        <v>0</v>
      </c>
      <c r="R10" s="152">
        <v>0</v>
      </c>
      <c r="S10" s="148">
        <v>0</v>
      </c>
      <c r="T10" s="149">
        <v>0</v>
      </c>
      <c r="U10" s="149">
        <v>0</v>
      </c>
      <c r="V10" s="53">
        <v>0</v>
      </c>
      <c r="W10" s="154">
        <v>0</v>
      </c>
    </row>
    <row r="11" spans="1:23" ht="21.75" customHeight="1">
      <c r="A11" s="30" t="s">
        <v>92</v>
      </c>
      <c r="B11" s="30" t="s">
        <v>93</v>
      </c>
      <c r="C11" s="30" t="s">
        <v>89</v>
      </c>
      <c r="D11" s="30" t="s">
        <v>90</v>
      </c>
      <c r="E11" s="30" t="s">
        <v>94</v>
      </c>
      <c r="F11" s="144">
        <f t="shared" si="0"/>
        <v>786512</v>
      </c>
      <c r="G11" s="148">
        <f t="shared" si="1"/>
        <v>786512</v>
      </c>
      <c r="H11" s="149">
        <v>786512</v>
      </c>
      <c r="I11" s="149">
        <v>786512</v>
      </c>
      <c r="J11" s="149">
        <v>0</v>
      </c>
      <c r="K11" s="149">
        <v>0</v>
      </c>
      <c r="L11" s="149">
        <v>0</v>
      </c>
      <c r="M11" s="149">
        <v>0</v>
      </c>
      <c r="N11" s="152">
        <v>0</v>
      </c>
      <c r="O11" s="148">
        <v>0</v>
      </c>
      <c r="P11" s="152">
        <v>0</v>
      </c>
      <c r="Q11" s="148">
        <v>0</v>
      </c>
      <c r="R11" s="152">
        <v>0</v>
      </c>
      <c r="S11" s="148">
        <v>0</v>
      </c>
      <c r="T11" s="149">
        <v>0</v>
      </c>
      <c r="U11" s="149">
        <v>0</v>
      </c>
      <c r="V11" s="53">
        <v>0</v>
      </c>
      <c r="W11" s="154">
        <v>0</v>
      </c>
    </row>
    <row r="12" spans="1:23" ht="21.75" customHeight="1">
      <c r="A12" s="30" t="s">
        <v>92</v>
      </c>
      <c r="B12" s="30" t="s">
        <v>93</v>
      </c>
      <c r="C12" s="30" t="s">
        <v>93</v>
      </c>
      <c r="D12" s="30" t="s">
        <v>90</v>
      </c>
      <c r="E12" s="30" t="s">
        <v>95</v>
      </c>
      <c r="F12" s="144">
        <f t="shared" si="0"/>
        <v>504452.16</v>
      </c>
      <c r="G12" s="148">
        <f t="shared" si="1"/>
        <v>504452.16</v>
      </c>
      <c r="H12" s="149">
        <v>504452.16</v>
      </c>
      <c r="I12" s="149">
        <v>504452.16</v>
      </c>
      <c r="J12" s="149">
        <v>0</v>
      </c>
      <c r="K12" s="149">
        <v>0</v>
      </c>
      <c r="L12" s="149">
        <v>0</v>
      </c>
      <c r="M12" s="149">
        <v>0</v>
      </c>
      <c r="N12" s="152">
        <v>0</v>
      </c>
      <c r="O12" s="148">
        <v>0</v>
      </c>
      <c r="P12" s="152">
        <v>0</v>
      </c>
      <c r="Q12" s="148">
        <v>0</v>
      </c>
      <c r="R12" s="152">
        <v>0</v>
      </c>
      <c r="S12" s="148">
        <v>0</v>
      </c>
      <c r="T12" s="149">
        <v>0</v>
      </c>
      <c r="U12" s="149">
        <v>0</v>
      </c>
      <c r="V12" s="53">
        <v>0</v>
      </c>
      <c r="W12" s="154">
        <v>0</v>
      </c>
    </row>
    <row r="13" spans="1:23" ht="21.75" customHeight="1">
      <c r="A13" s="30" t="s">
        <v>92</v>
      </c>
      <c r="B13" s="30" t="s">
        <v>93</v>
      </c>
      <c r="C13" s="30" t="s">
        <v>96</v>
      </c>
      <c r="D13" s="30" t="s">
        <v>90</v>
      </c>
      <c r="E13" s="30" t="s">
        <v>97</v>
      </c>
      <c r="F13" s="144">
        <f t="shared" si="0"/>
        <v>252226.08</v>
      </c>
      <c r="G13" s="148">
        <f t="shared" si="1"/>
        <v>252226.08</v>
      </c>
      <c r="H13" s="149">
        <v>252226.08</v>
      </c>
      <c r="I13" s="149">
        <v>252226.08</v>
      </c>
      <c r="J13" s="149">
        <v>0</v>
      </c>
      <c r="K13" s="149">
        <v>0</v>
      </c>
      <c r="L13" s="149">
        <v>0</v>
      </c>
      <c r="M13" s="149">
        <v>0</v>
      </c>
      <c r="N13" s="152">
        <v>0</v>
      </c>
      <c r="O13" s="148">
        <v>0</v>
      </c>
      <c r="P13" s="152">
        <v>0</v>
      </c>
      <c r="Q13" s="148">
        <v>0</v>
      </c>
      <c r="R13" s="152">
        <v>0</v>
      </c>
      <c r="S13" s="148">
        <v>0</v>
      </c>
      <c r="T13" s="149">
        <v>0</v>
      </c>
      <c r="U13" s="149">
        <v>0</v>
      </c>
      <c r="V13" s="53">
        <v>0</v>
      </c>
      <c r="W13" s="154">
        <v>0</v>
      </c>
    </row>
    <row r="14" spans="1:23" ht="21.75" customHeight="1">
      <c r="A14" s="30" t="s">
        <v>92</v>
      </c>
      <c r="B14" s="30" t="s">
        <v>93</v>
      </c>
      <c r="C14" s="30" t="s">
        <v>98</v>
      </c>
      <c r="D14" s="30" t="s">
        <v>90</v>
      </c>
      <c r="E14" s="30" t="s">
        <v>99</v>
      </c>
      <c r="F14" s="144">
        <f t="shared" si="0"/>
        <v>314000</v>
      </c>
      <c r="G14" s="148">
        <f t="shared" si="1"/>
        <v>314000</v>
      </c>
      <c r="H14" s="149">
        <v>314000</v>
      </c>
      <c r="I14" s="149">
        <v>314000</v>
      </c>
      <c r="J14" s="149">
        <v>0</v>
      </c>
      <c r="K14" s="149">
        <v>0</v>
      </c>
      <c r="L14" s="149">
        <v>0</v>
      </c>
      <c r="M14" s="149">
        <v>0</v>
      </c>
      <c r="N14" s="152">
        <v>0</v>
      </c>
      <c r="O14" s="148">
        <v>0</v>
      </c>
      <c r="P14" s="152">
        <v>0</v>
      </c>
      <c r="Q14" s="148">
        <v>0</v>
      </c>
      <c r="R14" s="152">
        <v>0</v>
      </c>
      <c r="S14" s="148">
        <v>0</v>
      </c>
      <c r="T14" s="149">
        <v>0</v>
      </c>
      <c r="U14" s="149">
        <v>0</v>
      </c>
      <c r="V14" s="53">
        <v>0</v>
      </c>
      <c r="W14" s="154">
        <v>0</v>
      </c>
    </row>
    <row r="15" spans="1:23" ht="21.75" customHeight="1">
      <c r="A15" s="30" t="s">
        <v>100</v>
      </c>
      <c r="B15" s="30" t="s">
        <v>101</v>
      </c>
      <c r="C15" s="30" t="s">
        <v>89</v>
      </c>
      <c r="D15" s="30" t="s">
        <v>90</v>
      </c>
      <c r="E15" s="30" t="s">
        <v>102</v>
      </c>
      <c r="F15" s="144">
        <f t="shared" si="0"/>
        <v>180227.52</v>
      </c>
      <c r="G15" s="148">
        <f t="shared" si="1"/>
        <v>180227.52</v>
      </c>
      <c r="H15" s="149">
        <v>180227.52</v>
      </c>
      <c r="I15" s="149">
        <v>180227.52</v>
      </c>
      <c r="J15" s="149">
        <v>0</v>
      </c>
      <c r="K15" s="149">
        <v>0</v>
      </c>
      <c r="L15" s="149">
        <v>0</v>
      </c>
      <c r="M15" s="149">
        <v>0</v>
      </c>
      <c r="N15" s="152">
        <v>0</v>
      </c>
      <c r="O15" s="148">
        <v>0</v>
      </c>
      <c r="P15" s="152">
        <v>0</v>
      </c>
      <c r="Q15" s="148">
        <v>0</v>
      </c>
      <c r="R15" s="152">
        <v>0</v>
      </c>
      <c r="S15" s="148">
        <v>0</v>
      </c>
      <c r="T15" s="149">
        <v>0</v>
      </c>
      <c r="U15" s="149">
        <v>0</v>
      </c>
      <c r="V15" s="53">
        <v>0</v>
      </c>
      <c r="W15" s="154">
        <v>0</v>
      </c>
    </row>
    <row r="16" spans="1:23" ht="21.75" customHeight="1">
      <c r="A16" s="30" t="s">
        <v>103</v>
      </c>
      <c r="B16" s="30" t="s">
        <v>104</v>
      </c>
      <c r="C16" s="30" t="s">
        <v>98</v>
      </c>
      <c r="D16" s="30" t="s">
        <v>90</v>
      </c>
      <c r="E16" s="30" t="s">
        <v>105</v>
      </c>
      <c r="F16" s="144">
        <f t="shared" si="0"/>
        <v>1845784.45</v>
      </c>
      <c r="G16" s="148">
        <f t="shared" si="1"/>
        <v>1845784.45</v>
      </c>
      <c r="H16" s="149">
        <v>1845784.45</v>
      </c>
      <c r="I16" s="149">
        <v>1845784.45</v>
      </c>
      <c r="J16" s="149">
        <v>0</v>
      </c>
      <c r="K16" s="149">
        <v>0</v>
      </c>
      <c r="L16" s="149">
        <v>0</v>
      </c>
      <c r="M16" s="149">
        <v>0</v>
      </c>
      <c r="N16" s="152">
        <v>0</v>
      </c>
      <c r="O16" s="148">
        <v>0</v>
      </c>
      <c r="P16" s="152">
        <v>0</v>
      </c>
      <c r="Q16" s="148">
        <v>0</v>
      </c>
      <c r="R16" s="152">
        <v>0</v>
      </c>
      <c r="S16" s="148">
        <v>0</v>
      </c>
      <c r="T16" s="149">
        <v>0</v>
      </c>
      <c r="U16" s="149">
        <v>0</v>
      </c>
      <c r="V16" s="53">
        <v>0</v>
      </c>
      <c r="W16" s="154">
        <v>0</v>
      </c>
    </row>
    <row r="17" spans="1:23" ht="21.75" customHeight="1">
      <c r="A17" s="30" t="s">
        <v>106</v>
      </c>
      <c r="B17" s="30" t="s">
        <v>104</v>
      </c>
      <c r="C17" s="30" t="s">
        <v>89</v>
      </c>
      <c r="D17" s="30" t="s">
        <v>90</v>
      </c>
      <c r="E17" s="30" t="s">
        <v>107</v>
      </c>
      <c r="F17" s="144">
        <f t="shared" si="0"/>
        <v>571669.44</v>
      </c>
      <c r="G17" s="148">
        <f t="shared" si="1"/>
        <v>571669.44</v>
      </c>
      <c r="H17" s="149">
        <v>571669.44</v>
      </c>
      <c r="I17" s="149">
        <v>571669.44</v>
      </c>
      <c r="J17" s="149">
        <v>0</v>
      </c>
      <c r="K17" s="149">
        <v>0</v>
      </c>
      <c r="L17" s="149">
        <v>0</v>
      </c>
      <c r="M17" s="149">
        <v>0</v>
      </c>
      <c r="N17" s="152">
        <v>0</v>
      </c>
      <c r="O17" s="148">
        <v>0</v>
      </c>
      <c r="P17" s="152">
        <v>0</v>
      </c>
      <c r="Q17" s="148">
        <v>0</v>
      </c>
      <c r="R17" s="152">
        <v>0</v>
      </c>
      <c r="S17" s="148">
        <v>0</v>
      </c>
      <c r="T17" s="149">
        <v>0</v>
      </c>
      <c r="U17" s="149">
        <v>0</v>
      </c>
      <c r="V17" s="53">
        <v>0</v>
      </c>
      <c r="W17" s="154">
        <v>0</v>
      </c>
    </row>
    <row r="18" spans="1:23" ht="21.75" customHeight="1">
      <c r="A18" s="30" t="s">
        <v>56</v>
      </c>
      <c r="B18" s="30" t="s">
        <v>56</v>
      </c>
      <c r="C18" s="30" t="s">
        <v>56</v>
      </c>
      <c r="D18" s="30" t="s">
        <v>108</v>
      </c>
      <c r="E18" s="30" t="s">
        <v>109</v>
      </c>
      <c r="F18" s="144">
        <f t="shared" si="0"/>
        <v>282729.83</v>
      </c>
      <c r="G18" s="148">
        <f t="shared" si="1"/>
        <v>282729.83</v>
      </c>
      <c r="H18" s="149">
        <v>282729.83</v>
      </c>
      <c r="I18" s="149">
        <v>282729.83</v>
      </c>
      <c r="J18" s="149">
        <v>0</v>
      </c>
      <c r="K18" s="149">
        <v>0</v>
      </c>
      <c r="L18" s="149">
        <v>0</v>
      </c>
      <c r="M18" s="149">
        <v>0</v>
      </c>
      <c r="N18" s="152">
        <v>0</v>
      </c>
      <c r="O18" s="148">
        <v>0</v>
      </c>
      <c r="P18" s="152">
        <v>0</v>
      </c>
      <c r="Q18" s="148">
        <v>0</v>
      </c>
      <c r="R18" s="152">
        <v>0</v>
      </c>
      <c r="S18" s="148">
        <v>0</v>
      </c>
      <c r="T18" s="149">
        <v>0</v>
      </c>
      <c r="U18" s="149">
        <v>0</v>
      </c>
      <c r="V18" s="53">
        <v>0</v>
      </c>
      <c r="W18" s="154">
        <v>0</v>
      </c>
    </row>
    <row r="19" spans="1:23" ht="21.75" customHeight="1">
      <c r="A19" s="30" t="s">
        <v>87</v>
      </c>
      <c r="B19" s="30" t="s">
        <v>88</v>
      </c>
      <c r="C19" s="30" t="s">
        <v>110</v>
      </c>
      <c r="D19" s="30" t="s">
        <v>111</v>
      </c>
      <c r="E19" s="30" t="s">
        <v>112</v>
      </c>
      <c r="F19" s="144">
        <f t="shared" si="0"/>
        <v>203764.83</v>
      </c>
      <c r="G19" s="148">
        <f t="shared" si="1"/>
        <v>203764.83</v>
      </c>
      <c r="H19" s="149">
        <v>203764.83</v>
      </c>
      <c r="I19" s="149">
        <v>203764.83</v>
      </c>
      <c r="J19" s="149">
        <v>0</v>
      </c>
      <c r="K19" s="149">
        <v>0</v>
      </c>
      <c r="L19" s="149">
        <v>0</v>
      </c>
      <c r="M19" s="149">
        <v>0</v>
      </c>
      <c r="N19" s="152">
        <v>0</v>
      </c>
      <c r="O19" s="148">
        <v>0</v>
      </c>
      <c r="P19" s="152">
        <v>0</v>
      </c>
      <c r="Q19" s="148">
        <v>0</v>
      </c>
      <c r="R19" s="152">
        <v>0</v>
      </c>
      <c r="S19" s="148">
        <v>0</v>
      </c>
      <c r="T19" s="149">
        <v>0</v>
      </c>
      <c r="U19" s="149">
        <v>0</v>
      </c>
      <c r="V19" s="53">
        <v>0</v>
      </c>
      <c r="W19" s="154">
        <v>0</v>
      </c>
    </row>
    <row r="20" spans="1:23" ht="21.75" customHeight="1">
      <c r="A20" s="30" t="s">
        <v>92</v>
      </c>
      <c r="B20" s="30" t="s">
        <v>93</v>
      </c>
      <c r="C20" s="30" t="s">
        <v>93</v>
      </c>
      <c r="D20" s="30" t="s">
        <v>111</v>
      </c>
      <c r="E20" s="30" t="s">
        <v>95</v>
      </c>
      <c r="F20" s="144">
        <f t="shared" si="0"/>
        <v>25881.92</v>
      </c>
      <c r="G20" s="148">
        <f t="shared" si="1"/>
        <v>25881.92</v>
      </c>
      <c r="H20" s="149">
        <v>25881.92</v>
      </c>
      <c r="I20" s="149">
        <v>25881.92</v>
      </c>
      <c r="J20" s="149">
        <v>0</v>
      </c>
      <c r="K20" s="149">
        <v>0</v>
      </c>
      <c r="L20" s="149">
        <v>0</v>
      </c>
      <c r="M20" s="149">
        <v>0</v>
      </c>
      <c r="N20" s="152">
        <v>0</v>
      </c>
      <c r="O20" s="148">
        <v>0</v>
      </c>
      <c r="P20" s="152">
        <v>0</v>
      </c>
      <c r="Q20" s="148">
        <v>0</v>
      </c>
      <c r="R20" s="152">
        <v>0</v>
      </c>
      <c r="S20" s="148">
        <v>0</v>
      </c>
      <c r="T20" s="149">
        <v>0</v>
      </c>
      <c r="U20" s="149">
        <v>0</v>
      </c>
      <c r="V20" s="53">
        <v>0</v>
      </c>
      <c r="W20" s="154">
        <v>0</v>
      </c>
    </row>
    <row r="21" spans="1:23" ht="21.75" customHeight="1">
      <c r="A21" s="30" t="s">
        <v>92</v>
      </c>
      <c r="B21" s="30" t="s">
        <v>93</v>
      </c>
      <c r="C21" s="30" t="s">
        <v>96</v>
      </c>
      <c r="D21" s="30" t="s">
        <v>111</v>
      </c>
      <c r="E21" s="30" t="s">
        <v>97</v>
      </c>
      <c r="F21" s="144">
        <f t="shared" si="0"/>
        <v>12940.96</v>
      </c>
      <c r="G21" s="148">
        <f t="shared" si="1"/>
        <v>12940.96</v>
      </c>
      <c r="H21" s="149">
        <v>12940.96</v>
      </c>
      <c r="I21" s="149">
        <v>12940.96</v>
      </c>
      <c r="J21" s="149">
        <v>0</v>
      </c>
      <c r="K21" s="149">
        <v>0</v>
      </c>
      <c r="L21" s="149">
        <v>0</v>
      </c>
      <c r="M21" s="149">
        <v>0</v>
      </c>
      <c r="N21" s="152">
        <v>0</v>
      </c>
      <c r="O21" s="148">
        <v>0</v>
      </c>
      <c r="P21" s="152">
        <v>0</v>
      </c>
      <c r="Q21" s="148">
        <v>0</v>
      </c>
      <c r="R21" s="152">
        <v>0</v>
      </c>
      <c r="S21" s="148">
        <v>0</v>
      </c>
      <c r="T21" s="149">
        <v>0</v>
      </c>
      <c r="U21" s="149">
        <v>0</v>
      </c>
      <c r="V21" s="53">
        <v>0</v>
      </c>
      <c r="W21" s="154">
        <v>0</v>
      </c>
    </row>
    <row r="22" spans="1:23" ht="21.75" customHeight="1">
      <c r="A22" s="30" t="s">
        <v>92</v>
      </c>
      <c r="B22" s="30" t="s">
        <v>93</v>
      </c>
      <c r="C22" s="30" t="s">
        <v>98</v>
      </c>
      <c r="D22" s="30" t="s">
        <v>111</v>
      </c>
      <c r="E22" s="30" t="s">
        <v>99</v>
      </c>
      <c r="F22" s="144">
        <f t="shared" si="0"/>
        <v>800</v>
      </c>
      <c r="G22" s="148">
        <f t="shared" si="1"/>
        <v>800</v>
      </c>
      <c r="H22" s="149">
        <v>800</v>
      </c>
      <c r="I22" s="149">
        <v>800</v>
      </c>
      <c r="J22" s="149">
        <v>0</v>
      </c>
      <c r="K22" s="149">
        <v>0</v>
      </c>
      <c r="L22" s="149">
        <v>0</v>
      </c>
      <c r="M22" s="149">
        <v>0</v>
      </c>
      <c r="N22" s="152">
        <v>0</v>
      </c>
      <c r="O22" s="148">
        <v>0</v>
      </c>
      <c r="P22" s="152">
        <v>0</v>
      </c>
      <c r="Q22" s="148">
        <v>0</v>
      </c>
      <c r="R22" s="152">
        <v>0</v>
      </c>
      <c r="S22" s="148">
        <v>0</v>
      </c>
      <c r="T22" s="149">
        <v>0</v>
      </c>
      <c r="U22" s="149">
        <v>0</v>
      </c>
      <c r="V22" s="53">
        <v>0</v>
      </c>
      <c r="W22" s="154">
        <v>0</v>
      </c>
    </row>
    <row r="23" spans="1:23" ht="21.75" customHeight="1">
      <c r="A23" s="30" t="s">
        <v>100</v>
      </c>
      <c r="B23" s="30" t="s">
        <v>101</v>
      </c>
      <c r="C23" s="30" t="s">
        <v>104</v>
      </c>
      <c r="D23" s="30" t="s">
        <v>111</v>
      </c>
      <c r="E23" s="30" t="s">
        <v>113</v>
      </c>
      <c r="F23" s="144">
        <f t="shared" si="0"/>
        <v>8222.4</v>
      </c>
      <c r="G23" s="148">
        <f t="shared" si="1"/>
        <v>8222.4</v>
      </c>
      <c r="H23" s="149">
        <v>8222.4</v>
      </c>
      <c r="I23" s="149">
        <v>8222.4</v>
      </c>
      <c r="J23" s="149">
        <v>0</v>
      </c>
      <c r="K23" s="149">
        <v>0</v>
      </c>
      <c r="L23" s="149">
        <v>0</v>
      </c>
      <c r="M23" s="149">
        <v>0</v>
      </c>
      <c r="N23" s="152">
        <v>0</v>
      </c>
      <c r="O23" s="148">
        <v>0</v>
      </c>
      <c r="P23" s="152">
        <v>0</v>
      </c>
      <c r="Q23" s="148">
        <v>0</v>
      </c>
      <c r="R23" s="152">
        <v>0</v>
      </c>
      <c r="S23" s="148">
        <v>0</v>
      </c>
      <c r="T23" s="149">
        <v>0</v>
      </c>
      <c r="U23" s="149">
        <v>0</v>
      </c>
      <c r="V23" s="53">
        <v>0</v>
      </c>
      <c r="W23" s="154">
        <v>0</v>
      </c>
    </row>
    <row r="24" spans="1:23" ht="21.75" customHeight="1">
      <c r="A24" s="30" t="s">
        <v>106</v>
      </c>
      <c r="B24" s="30" t="s">
        <v>104</v>
      </c>
      <c r="C24" s="30" t="s">
        <v>89</v>
      </c>
      <c r="D24" s="30" t="s">
        <v>111</v>
      </c>
      <c r="E24" s="30" t="s">
        <v>107</v>
      </c>
      <c r="F24" s="144">
        <f t="shared" si="0"/>
        <v>31119.72</v>
      </c>
      <c r="G24" s="148">
        <f t="shared" si="1"/>
        <v>31119.72</v>
      </c>
      <c r="H24" s="149">
        <v>31119.72</v>
      </c>
      <c r="I24" s="149">
        <v>31119.72</v>
      </c>
      <c r="J24" s="149">
        <v>0</v>
      </c>
      <c r="K24" s="149">
        <v>0</v>
      </c>
      <c r="L24" s="149">
        <v>0</v>
      </c>
      <c r="M24" s="149">
        <v>0</v>
      </c>
      <c r="N24" s="152">
        <v>0</v>
      </c>
      <c r="O24" s="148">
        <v>0</v>
      </c>
      <c r="P24" s="152">
        <v>0</v>
      </c>
      <c r="Q24" s="148">
        <v>0</v>
      </c>
      <c r="R24" s="152">
        <v>0</v>
      </c>
      <c r="S24" s="148">
        <v>0</v>
      </c>
      <c r="T24" s="149">
        <v>0</v>
      </c>
      <c r="U24" s="149">
        <v>0</v>
      </c>
      <c r="V24" s="53">
        <v>0</v>
      </c>
      <c r="W24" s="154">
        <v>0</v>
      </c>
    </row>
  </sheetData>
  <sheetProtection/>
  <mergeCells count="19">
    <mergeCell ref="U5:U6"/>
    <mergeCell ref="V4:V6"/>
    <mergeCell ref="W4:W6"/>
    <mergeCell ref="G5:G6"/>
    <mergeCell ref="P5:P6"/>
    <mergeCell ref="Q5:Q6"/>
    <mergeCell ref="R5:R6"/>
    <mergeCell ref="S5:S6"/>
    <mergeCell ref="T5:T6"/>
    <mergeCell ref="A2:W2"/>
    <mergeCell ref="A3:B3"/>
    <mergeCell ref="C3:J3"/>
    <mergeCell ref="A4:E4"/>
    <mergeCell ref="G4:U4"/>
    <mergeCell ref="A5:C5"/>
    <mergeCell ref="H5:O5"/>
    <mergeCell ref="D5:D6"/>
    <mergeCell ref="E5:E6"/>
    <mergeCell ref="F4:F6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zoomScalePageLayoutView="0" workbookViewId="0" topLeftCell="A2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"/>
      <c r="B1" s="2"/>
      <c r="C1" s="2"/>
      <c r="D1" s="2"/>
      <c r="E1" s="2"/>
      <c r="F1" s="2"/>
      <c r="G1" s="2"/>
      <c r="H1" s="3" t="s">
        <v>114</v>
      </c>
    </row>
    <row r="2" spans="1:8" ht="24.75" customHeight="1">
      <c r="A2" s="188" t="s">
        <v>115</v>
      </c>
      <c r="B2" s="188"/>
      <c r="C2" s="188"/>
      <c r="D2" s="188"/>
      <c r="E2" s="188"/>
      <c r="F2" s="188"/>
      <c r="G2" s="188"/>
      <c r="H2" s="188"/>
    </row>
    <row r="3" spans="1:8" ht="24.75" customHeight="1">
      <c r="A3" s="140" t="s">
        <v>5</v>
      </c>
      <c r="B3" s="140"/>
      <c r="C3" s="189" t="s">
        <v>56</v>
      </c>
      <c r="D3" s="189"/>
      <c r="E3" s="189" t="s">
        <v>0</v>
      </c>
      <c r="F3" s="2"/>
      <c r="G3" s="2"/>
      <c r="H3" s="3" t="s">
        <v>6</v>
      </c>
    </row>
    <row r="4" spans="1:8" ht="21.75" customHeight="1">
      <c r="A4" s="167" t="s">
        <v>116</v>
      </c>
      <c r="B4" s="167"/>
      <c r="C4" s="167"/>
      <c r="D4" s="167"/>
      <c r="E4" s="167"/>
      <c r="F4" s="190" t="s">
        <v>65</v>
      </c>
      <c r="G4" s="190" t="s">
        <v>117</v>
      </c>
      <c r="H4" s="190" t="s">
        <v>118</v>
      </c>
    </row>
    <row r="5" spans="1:8" ht="47.25" customHeight="1">
      <c r="A5" s="142" t="s">
        <v>73</v>
      </c>
      <c r="B5" s="142" t="s">
        <v>74</v>
      </c>
      <c r="C5" s="142" t="s">
        <v>75</v>
      </c>
      <c r="D5" s="142" t="s">
        <v>63</v>
      </c>
      <c r="E5" s="142" t="s">
        <v>64</v>
      </c>
      <c r="F5" s="190"/>
      <c r="G5" s="190"/>
      <c r="H5" s="190"/>
    </row>
    <row r="6" spans="1:8" ht="24.75" customHeight="1">
      <c r="A6" s="143" t="s">
        <v>56</v>
      </c>
      <c r="B6" s="144" t="s">
        <v>56</v>
      </c>
      <c r="C6" s="145" t="s">
        <v>56</v>
      </c>
      <c r="D6" s="145" t="s">
        <v>56</v>
      </c>
      <c r="E6" s="145" t="s">
        <v>65</v>
      </c>
      <c r="F6" s="143">
        <f aca="true" t="shared" si="0" ref="F6:F23">SUM(G6,H6)</f>
        <v>8966190.95</v>
      </c>
      <c r="G6" s="143">
        <v>6889206.5</v>
      </c>
      <c r="H6" s="143">
        <v>2076984.45</v>
      </c>
    </row>
    <row r="7" spans="1:8" ht="24.75" customHeight="1">
      <c r="A7" s="143" t="s">
        <v>56</v>
      </c>
      <c r="B7" s="144" t="s">
        <v>56</v>
      </c>
      <c r="C7" s="145" t="s">
        <v>56</v>
      </c>
      <c r="D7" s="145" t="s">
        <v>56</v>
      </c>
      <c r="E7" s="145" t="s">
        <v>84</v>
      </c>
      <c r="F7" s="143">
        <f t="shared" si="0"/>
        <v>8966190.95</v>
      </c>
      <c r="G7" s="143">
        <v>6889206.5</v>
      </c>
      <c r="H7" s="143">
        <v>2076984.45</v>
      </c>
    </row>
    <row r="8" spans="1:8" ht="24.75" customHeight="1">
      <c r="A8" s="143" t="s">
        <v>56</v>
      </c>
      <c r="B8" s="144" t="s">
        <v>56</v>
      </c>
      <c r="C8" s="145" t="s">
        <v>56</v>
      </c>
      <c r="D8" s="145" t="s">
        <v>85</v>
      </c>
      <c r="E8" s="145" t="s">
        <v>86</v>
      </c>
      <c r="F8" s="143">
        <f t="shared" si="0"/>
        <v>8683461.12</v>
      </c>
      <c r="G8" s="143">
        <v>6606476.67</v>
      </c>
      <c r="H8" s="143">
        <v>2076984.45</v>
      </c>
    </row>
    <row r="9" spans="1:8" ht="24.75" customHeight="1">
      <c r="A9" s="143" t="s">
        <v>87</v>
      </c>
      <c r="B9" s="144" t="s">
        <v>88</v>
      </c>
      <c r="C9" s="145" t="s">
        <v>89</v>
      </c>
      <c r="D9" s="145" t="s">
        <v>90</v>
      </c>
      <c r="E9" s="145" t="s">
        <v>91</v>
      </c>
      <c r="F9" s="143">
        <f t="shared" si="0"/>
        <v>4228589.47</v>
      </c>
      <c r="G9" s="143">
        <v>4228589.47</v>
      </c>
      <c r="H9" s="143">
        <v>0</v>
      </c>
    </row>
    <row r="10" spans="1:8" ht="24.75" customHeight="1">
      <c r="A10" s="143" t="s">
        <v>92</v>
      </c>
      <c r="B10" s="144" t="s">
        <v>93</v>
      </c>
      <c r="C10" s="145" t="s">
        <v>89</v>
      </c>
      <c r="D10" s="145" t="s">
        <v>90</v>
      </c>
      <c r="E10" s="145" t="s">
        <v>94</v>
      </c>
      <c r="F10" s="143">
        <f t="shared" si="0"/>
        <v>786512</v>
      </c>
      <c r="G10" s="143">
        <v>786512</v>
      </c>
      <c r="H10" s="143">
        <v>0</v>
      </c>
    </row>
    <row r="11" spans="1:8" ht="24.75" customHeight="1">
      <c r="A11" s="143" t="s">
        <v>92</v>
      </c>
      <c r="B11" s="144" t="s">
        <v>93</v>
      </c>
      <c r="C11" s="145" t="s">
        <v>93</v>
      </c>
      <c r="D11" s="145" t="s">
        <v>90</v>
      </c>
      <c r="E11" s="145" t="s">
        <v>95</v>
      </c>
      <c r="F11" s="143">
        <f t="shared" si="0"/>
        <v>504452.16</v>
      </c>
      <c r="G11" s="143">
        <v>504452.16</v>
      </c>
      <c r="H11" s="143">
        <v>0</v>
      </c>
    </row>
    <row r="12" spans="1:8" ht="24.75" customHeight="1">
      <c r="A12" s="143" t="s">
        <v>92</v>
      </c>
      <c r="B12" s="144" t="s">
        <v>93</v>
      </c>
      <c r="C12" s="145" t="s">
        <v>96</v>
      </c>
      <c r="D12" s="145" t="s">
        <v>90</v>
      </c>
      <c r="E12" s="145" t="s">
        <v>97</v>
      </c>
      <c r="F12" s="143">
        <f t="shared" si="0"/>
        <v>252226.08</v>
      </c>
      <c r="G12" s="143">
        <v>252226.08</v>
      </c>
      <c r="H12" s="143">
        <v>0</v>
      </c>
    </row>
    <row r="13" spans="1:8" ht="24.75" customHeight="1">
      <c r="A13" s="143" t="s">
        <v>92</v>
      </c>
      <c r="B13" s="144" t="s">
        <v>93</v>
      </c>
      <c r="C13" s="145" t="s">
        <v>98</v>
      </c>
      <c r="D13" s="145" t="s">
        <v>90</v>
      </c>
      <c r="E13" s="145" t="s">
        <v>99</v>
      </c>
      <c r="F13" s="143">
        <f t="shared" si="0"/>
        <v>314000</v>
      </c>
      <c r="G13" s="143">
        <v>82800</v>
      </c>
      <c r="H13" s="143">
        <v>231200</v>
      </c>
    </row>
    <row r="14" spans="1:8" ht="24.75" customHeight="1">
      <c r="A14" s="143" t="s">
        <v>100</v>
      </c>
      <c r="B14" s="144" t="s">
        <v>101</v>
      </c>
      <c r="C14" s="145" t="s">
        <v>89</v>
      </c>
      <c r="D14" s="145" t="s">
        <v>90</v>
      </c>
      <c r="E14" s="145" t="s">
        <v>102</v>
      </c>
      <c r="F14" s="143">
        <f t="shared" si="0"/>
        <v>180227.52</v>
      </c>
      <c r="G14" s="143">
        <v>180227.52</v>
      </c>
      <c r="H14" s="143">
        <v>0</v>
      </c>
    </row>
    <row r="15" spans="1:8" ht="24.75" customHeight="1">
      <c r="A15" s="143" t="s">
        <v>103</v>
      </c>
      <c r="B15" s="144" t="s">
        <v>104</v>
      </c>
      <c r="C15" s="145" t="s">
        <v>98</v>
      </c>
      <c r="D15" s="145" t="s">
        <v>90</v>
      </c>
      <c r="E15" s="145" t="s">
        <v>105</v>
      </c>
      <c r="F15" s="143">
        <f t="shared" si="0"/>
        <v>1845784.45</v>
      </c>
      <c r="G15" s="143">
        <v>0</v>
      </c>
      <c r="H15" s="143">
        <v>1845784.45</v>
      </c>
    </row>
    <row r="16" spans="1:8" ht="24.75" customHeight="1">
      <c r="A16" s="143" t="s">
        <v>106</v>
      </c>
      <c r="B16" s="144" t="s">
        <v>104</v>
      </c>
      <c r="C16" s="145" t="s">
        <v>89</v>
      </c>
      <c r="D16" s="145" t="s">
        <v>90</v>
      </c>
      <c r="E16" s="145" t="s">
        <v>107</v>
      </c>
      <c r="F16" s="143">
        <f t="shared" si="0"/>
        <v>571669.44</v>
      </c>
      <c r="G16" s="143">
        <v>571669.44</v>
      </c>
      <c r="H16" s="143">
        <v>0</v>
      </c>
    </row>
    <row r="17" spans="1:8" ht="24.75" customHeight="1">
      <c r="A17" s="143" t="s">
        <v>56</v>
      </c>
      <c r="B17" s="144" t="s">
        <v>56</v>
      </c>
      <c r="C17" s="145" t="s">
        <v>56</v>
      </c>
      <c r="D17" s="145" t="s">
        <v>108</v>
      </c>
      <c r="E17" s="145" t="s">
        <v>109</v>
      </c>
      <c r="F17" s="143">
        <f t="shared" si="0"/>
        <v>282729.83</v>
      </c>
      <c r="G17" s="143">
        <v>282729.83</v>
      </c>
      <c r="H17" s="143">
        <v>0</v>
      </c>
    </row>
    <row r="18" spans="1:8" ht="24.75" customHeight="1">
      <c r="A18" s="143" t="s">
        <v>87</v>
      </c>
      <c r="B18" s="144" t="s">
        <v>88</v>
      </c>
      <c r="C18" s="145" t="s">
        <v>110</v>
      </c>
      <c r="D18" s="145" t="s">
        <v>111</v>
      </c>
      <c r="E18" s="145" t="s">
        <v>112</v>
      </c>
      <c r="F18" s="143">
        <f t="shared" si="0"/>
        <v>203764.83</v>
      </c>
      <c r="G18" s="143">
        <v>203764.83</v>
      </c>
      <c r="H18" s="143">
        <v>0</v>
      </c>
    </row>
    <row r="19" spans="1:8" ht="24.75" customHeight="1">
      <c r="A19" s="143" t="s">
        <v>92</v>
      </c>
      <c r="B19" s="144" t="s">
        <v>93</v>
      </c>
      <c r="C19" s="145" t="s">
        <v>93</v>
      </c>
      <c r="D19" s="145" t="s">
        <v>111</v>
      </c>
      <c r="E19" s="145" t="s">
        <v>95</v>
      </c>
      <c r="F19" s="143">
        <f t="shared" si="0"/>
        <v>25881.92</v>
      </c>
      <c r="G19" s="143">
        <v>25881.92</v>
      </c>
      <c r="H19" s="143">
        <v>0</v>
      </c>
    </row>
    <row r="20" spans="1:8" ht="24.75" customHeight="1">
      <c r="A20" s="143" t="s">
        <v>92</v>
      </c>
      <c r="B20" s="144" t="s">
        <v>93</v>
      </c>
      <c r="C20" s="145" t="s">
        <v>96</v>
      </c>
      <c r="D20" s="145" t="s">
        <v>111</v>
      </c>
      <c r="E20" s="145" t="s">
        <v>97</v>
      </c>
      <c r="F20" s="143">
        <f t="shared" si="0"/>
        <v>12940.96</v>
      </c>
      <c r="G20" s="143">
        <v>12940.96</v>
      </c>
      <c r="H20" s="143">
        <v>0</v>
      </c>
    </row>
    <row r="21" spans="1:8" ht="24.75" customHeight="1">
      <c r="A21" s="143" t="s">
        <v>92</v>
      </c>
      <c r="B21" s="144" t="s">
        <v>93</v>
      </c>
      <c r="C21" s="145" t="s">
        <v>98</v>
      </c>
      <c r="D21" s="145" t="s">
        <v>111</v>
      </c>
      <c r="E21" s="145" t="s">
        <v>99</v>
      </c>
      <c r="F21" s="143">
        <f t="shared" si="0"/>
        <v>800</v>
      </c>
      <c r="G21" s="143">
        <v>800</v>
      </c>
      <c r="H21" s="143">
        <v>0</v>
      </c>
    </row>
    <row r="22" spans="1:8" ht="24.75" customHeight="1">
      <c r="A22" s="143" t="s">
        <v>100</v>
      </c>
      <c r="B22" s="144" t="s">
        <v>101</v>
      </c>
      <c r="C22" s="145" t="s">
        <v>104</v>
      </c>
      <c r="D22" s="145" t="s">
        <v>111</v>
      </c>
      <c r="E22" s="145" t="s">
        <v>113</v>
      </c>
      <c r="F22" s="143">
        <f t="shared" si="0"/>
        <v>8222.4</v>
      </c>
      <c r="G22" s="143">
        <v>8222.4</v>
      </c>
      <c r="H22" s="143">
        <v>0</v>
      </c>
    </row>
    <row r="23" spans="1:8" ht="24.75" customHeight="1">
      <c r="A23" s="143" t="s">
        <v>106</v>
      </c>
      <c r="B23" s="144" t="s">
        <v>104</v>
      </c>
      <c r="C23" s="145" t="s">
        <v>89</v>
      </c>
      <c r="D23" s="145" t="s">
        <v>111</v>
      </c>
      <c r="E23" s="145" t="s">
        <v>107</v>
      </c>
      <c r="F23" s="143">
        <f t="shared" si="0"/>
        <v>31119.72</v>
      </c>
      <c r="G23" s="143">
        <v>31119.72</v>
      </c>
      <c r="H23" s="143">
        <v>0</v>
      </c>
    </row>
  </sheetData>
  <sheetProtection/>
  <mergeCells count="6">
    <mergeCell ref="A2:H2"/>
    <mergeCell ref="C3:E3"/>
    <mergeCell ref="A4:E4"/>
    <mergeCell ref="F4:F5"/>
    <mergeCell ref="G4:G5"/>
    <mergeCell ref="H4:H5"/>
  </mergeCells>
  <printOptions horizontalCentered="1"/>
  <pageMargins left="0.39" right="0.39" top="0.59" bottom="0.39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76"/>
      <c r="B1" s="76"/>
      <c r="C1" s="76"/>
      <c r="D1" s="76"/>
      <c r="E1" s="76"/>
      <c r="F1" s="76"/>
      <c r="G1" s="76"/>
      <c r="H1" s="108" t="s">
        <v>119</v>
      </c>
    </row>
    <row r="2" spans="1:8" ht="20.25" customHeight="1">
      <c r="A2" s="191" t="s">
        <v>120</v>
      </c>
      <c r="B2" s="191"/>
      <c r="C2" s="191"/>
      <c r="D2" s="191"/>
      <c r="E2" s="191"/>
      <c r="F2" s="191"/>
      <c r="G2" s="191"/>
      <c r="H2" s="191"/>
    </row>
    <row r="3" spans="1:8" ht="20.25" customHeight="1">
      <c r="A3" s="109" t="s">
        <v>5</v>
      </c>
      <c r="B3" s="110"/>
      <c r="C3" s="111"/>
      <c r="D3" s="111"/>
      <c r="E3" s="111"/>
      <c r="F3" s="111"/>
      <c r="G3" s="111"/>
      <c r="H3" s="108" t="s">
        <v>6</v>
      </c>
    </row>
    <row r="4" spans="1:8" ht="20.25" customHeight="1">
      <c r="A4" s="192" t="s">
        <v>121</v>
      </c>
      <c r="B4" s="193"/>
      <c r="C4" s="192" t="s">
        <v>122</v>
      </c>
      <c r="D4" s="194"/>
      <c r="E4" s="194"/>
      <c r="F4" s="194"/>
      <c r="G4" s="194"/>
      <c r="H4" s="193"/>
    </row>
    <row r="5" spans="1:8" ht="20.25" customHeight="1">
      <c r="A5" s="112" t="s">
        <v>123</v>
      </c>
      <c r="B5" s="113" t="s">
        <v>124</v>
      </c>
      <c r="C5" s="112" t="s">
        <v>123</v>
      </c>
      <c r="D5" s="112" t="s">
        <v>65</v>
      </c>
      <c r="E5" s="113" t="s">
        <v>125</v>
      </c>
      <c r="F5" s="114" t="s">
        <v>126</v>
      </c>
      <c r="G5" s="112" t="s">
        <v>127</v>
      </c>
      <c r="H5" s="114" t="s">
        <v>128</v>
      </c>
    </row>
    <row r="6" spans="1:8" ht="20.25" customHeight="1">
      <c r="A6" s="115" t="s">
        <v>129</v>
      </c>
      <c r="B6" s="116">
        <f>SUM(B7,B8,B9)</f>
        <v>8966190.95</v>
      </c>
      <c r="C6" s="117" t="s">
        <v>130</v>
      </c>
      <c r="D6" s="116">
        <f>SUM(D7:D35)</f>
        <v>8966190.95</v>
      </c>
      <c r="E6" s="116">
        <f>SUM(E7:E35)</f>
        <v>8966190.95</v>
      </c>
      <c r="F6" s="116">
        <f>SUM(F7:F35)</f>
        <v>0</v>
      </c>
      <c r="G6" s="116">
        <f>SUM(G7:G35)</f>
        <v>0</v>
      </c>
      <c r="H6" s="116">
        <f>SUM(H7:H35)</f>
        <v>0</v>
      </c>
    </row>
    <row r="7" spans="1:8" ht="20.25" customHeight="1">
      <c r="A7" s="115" t="s">
        <v>131</v>
      </c>
      <c r="B7" s="116">
        <v>8966190.95</v>
      </c>
      <c r="C7" s="117" t="s">
        <v>132</v>
      </c>
      <c r="D7" s="118">
        <f aca="true" t="shared" si="0" ref="D7:D35">SUM(E7:H7)</f>
        <v>4432354.3</v>
      </c>
      <c r="E7" s="116">
        <v>4432354.3</v>
      </c>
      <c r="F7" s="119">
        <v>0</v>
      </c>
      <c r="G7" s="116">
        <v>0</v>
      </c>
      <c r="H7" s="120">
        <v>0</v>
      </c>
    </row>
    <row r="8" spans="1:8" ht="20.25" customHeight="1">
      <c r="A8" s="115" t="s">
        <v>133</v>
      </c>
      <c r="B8" s="116">
        <v>0</v>
      </c>
      <c r="C8" s="117" t="s">
        <v>134</v>
      </c>
      <c r="D8" s="118">
        <f t="shared" si="0"/>
        <v>0</v>
      </c>
      <c r="E8" s="116">
        <v>0</v>
      </c>
      <c r="F8" s="119">
        <v>0</v>
      </c>
      <c r="G8" s="116">
        <v>0</v>
      </c>
      <c r="H8" s="120">
        <v>0</v>
      </c>
    </row>
    <row r="9" spans="1:8" ht="20.25" customHeight="1">
      <c r="A9" s="115" t="s">
        <v>135</v>
      </c>
      <c r="B9" s="121">
        <v>0</v>
      </c>
      <c r="C9" s="117" t="s">
        <v>136</v>
      </c>
      <c r="D9" s="118">
        <f t="shared" si="0"/>
        <v>0</v>
      </c>
      <c r="E9" s="116">
        <v>0</v>
      </c>
      <c r="F9" s="119">
        <v>0</v>
      </c>
      <c r="G9" s="116">
        <v>0</v>
      </c>
      <c r="H9" s="120">
        <v>0</v>
      </c>
    </row>
    <row r="10" spans="1:8" ht="20.25" customHeight="1">
      <c r="A10" s="115" t="s">
        <v>137</v>
      </c>
      <c r="B10" s="122">
        <f>SUM(B11,B12,B13)</f>
        <v>0</v>
      </c>
      <c r="C10" s="117" t="s">
        <v>138</v>
      </c>
      <c r="D10" s="118">
        <f t="shared" si="0"/>
        <v>0</v>
      </c>
      <c r="E10" s="116">
        <v>0</v>
      </c>
      <c r="F10" s="119">
        <v>0</v>
      </c>
      <c r="G10" s="116">
        <v>0</v>
      </c>
      <c r="H10" s="120">
        <v>0</v>
      </c>
    </row>
    <row r="11" spans="1:8" ht="20.25" customHeight="1">
      <c r="A11" s="115" t="s">
        <v>131</v>
      </c>
      <c r="B11" s="116">
        <v>0</v>
      </c>
      <c r="C11" s="117" t="s">
        <v>139</v>
      </c>
      <c r="D11" s="118">
        <f t="shared" si="0"/>
        <v>0</v>
      </c>
      <c r="E11" s="116">
        <v>0</v>
      </c>
      <c r="F11" s="119">
        <v>0</v>
      </c>
      <c r="G11" s="116">
        <v>0</v>
      </c>
      <c r="H11" s="120">
        <v>0</v>
      </c>
    </row>
    <row r="12" spans="1:8" ht="20.25" customHeight="1">
      <c r="A12" s="115" t="s">
        <v>133</v>
      </c>
      <c r="B12" s="116">
        <v>0</v>
      </c>
      <c r="C12" s="117" t="s">
        <v>140</v>
      </c>
      <c r="D12" s="118">
        <f t="shared" si="0"/>
        <v>0</v>
      </c>
      <c r="E12" s="116">
        <v>0</v>
      </c>
      <c r="F12" s="119">
        <v>0</v>
      </c>
      <c r="G12" s="116">
        <v>0</v>
      </c>
      <c r="H12" s="120">
        <v>0</v>
      </c>
    </row>
    <row r="13" spans="1:8" ht="20.25" customHeight="1">
      <c r="A13" s="115" t="s">
        <v>135</v>
      </c>
      <c r="B13" s="121">
        <v>0</v>
      </c>
      <c r="C13" s="117" t="s">
        <v>141</v>
      </c>
      <c r="D13" s="118">
        <f t="shared" si="0"/>
        <v>0</v>
      </c>
      <c r="E13" s="116">
        <v>0</v>
      </c>
      <c r="F13" s="119">
        <v>0</v>
      </c>
      <c r="G13" s="116">
        <v>0</v>
      </c>
      <c r="H13" s="120">
        <v>0</v>
      </c>
    </row>
    <row r="14" spans="1:8" ht="20.25" customHeight="1">
      <c r="A14" s="115"/>
      <c r="B14" s="123"/>
      <c r="C14" s="117" t="s">
        <v>142</v>
      </c>
      <c r="D14" s="118">
        <f t="shared" si="0"/>
        <v>1896813.12</v>
      </c>
      <c r="E14" s="116">
        <v>1896813.12</v>
      </c>
      <c r="F14" s="119">
        <v>0</v>
      </c>
      <c r="G14" s="116">
        <v>0</v>
      </c>
      <c r="H14" s="120">
        <v>0</v>
      </c>
    </row>
    <row r="15" spans="1:8" ht="20.25" customHeight="1">
      <c r="A15" s="124"/>
      <c r="B15" s="123"/>
      <c r="C15" s="125" t="s">
        <v>143</v>
      </c>
      <c r="D15" s="118">
        <f t="shared" si="0"/>
        <v>0</v>
      </c>
      <c r="E15" s="116">
        <v>0</v>
      </c>
      <c r="F15" s="119">
        <v>0</v>
      </c>
      <c r="G15" s="116">
        <v>0</v>
      </c>
      <c r="H15" s="120">
        <v>0</v>
      </c>
    </row>
    <row r="16" spans="1:8" ht="20.25" customHeight="1">
      <c r="A16" s="124"/>
      <c r="B16" s="121"/>
      <c r="C16" s="125" t="s">
        <v>144</v>
      </c>
      <c r="D16" s="118">
        <f t="shared" si="0"/>
        <v>188449.92</v>
      </c>
      <c r="E16" s="116">
        <v>188449.92</v>
      </c>
      <c r="F16" s="119">
        <v>0</v>
      </c>
      <c r="G16" s="116">
        <v>0</v>
      </c>
      <c r="H16" s="120">
        <v>0</v>
      </c>
    </row>
    <row r="17" spans="1:8" ht="20.25" customHeight="1">
      <c r="A17" s="124"/>
      <c r="B17" s="121"/>
      <c r="C17" s="125" t="s">
        <v>145</v>
      </c>
      <c r="D17" s="118">
        <f t="shared" si="0"/>
        <v>0</v>
      </c>
      <c r="E17" s="116">
        <v>0</v>
      </c>
      <c r="F17" s="119">
        <v>0</v>
      </c>
      <c r="G17" s="116">
        <v>0</v>
      </c>
      <c r="H17" s="120">
        <v>0</v>
      </c>
    </row>
    <row r="18" spans="1:8" ht="20.25" customHeight="1">
      <c r="A18" s="124"/>
      <c r="B18" s="121"/>
      <c r="C18" s="125" t="s">
        <v>146</v>
      </c>
      <c r="D18" s="118">
        <f t="shared" si="0"/>
        <v>0</v>
      </c>
      <c r="E18" s="116">
        <v>0</v>
      </c>
      <c r="F18" s="119">
        <v>0</v>
      </c>
      <c r="G18" s="116">
        <v>0</v>
      </c>
      <c r="H18" s="120">
        <v>0</v>
      </c>
    </row>
    <row r="19" spans="1:8" ht="20.25" customHeight="1">
      <c r="A19" s="124"/>
      <c r="B19" s="121"/>
      <c r="C19" s="125" t="s">
        <v>147</v>
      </c>
      <c r="D19" s="118">
        <f t="shared" si="0"/>
        <v>0</v>
      </c>
      <c r="E19" s="116">
        <v>0</v>
      </c>
      <c r="F19" s="119">
        <v>0</v>
      </c>
      <c r="G19" s="116">
        <v>0</v>
      </c>
      <c r="H19" s="120">
        <v>0</v>
      </c>
    </row>
    <row r="20" spans="1:8" ht="20.25" customHeight="1">
      <c r="A20" s="124"/>
      <c r="B20" s="121"/>
      <c r="C20" s="125" t="s">
        <v>148</v>
      </c>
      <c r="D20" s="118">
        <f t="shared" si="0"/>
        <v>0</v>
      </c>
      <c r="E20" s="116">
        <v>0</v>
      </c>
      <c r="F20" s="119">
        <v>0</v>
      </c>
      <c r="G20" s="116">
        <v>0</v>
      </c>
      <c r="H20" s="120">
        <v>0</v>
      </c>
    </row>
    <row r="21" spans="1:8" ht="20.25" customHeight="1">
      <c r="A21" s="124"/>
      <c r="B21" s="121"/>
      <c r="C21" s="125" t="s">
        <v>149</v>
      </c>
      <c r="D21" s="118">
        <f t="shared" si="0"/>
        <v>0</v>
      </c>
      <c r="E21" s="116">
        <v>0</v>
      </c>
      <c r="F21" s="119">
        <v>0</v>
      </c>
      <c r="G21" s="116">
        <v>0</v>
      </c>
      <c r="H21" s="120">
        <v>0</v>
      </c>
    </row>
    <row r="22" spans="1:8" ht="20.25" customHeight="1">
      <c r="A22" s="124"/>
      <c r="B22" s="121"/>
      <c r="C22" s="125" t="s">
        <v>150</v>
      </c>
      <c r="D22" s="118">
        <f t="shared" si="0"/>
        <v>1845784.45</v>
      </c>
      <c r="E22" s="116">
        <v>1845784.45</v>
      </c>
      <c r="F22" s="119">
        <v>0</v>
      </c>
      <c r="G22" s="116">
        <v>0</v>
      </c>
      <c r="H22" s="120">
        <v>0</v>
      </c>
    </row>
    <row r="23" spans="1:8" ht="20.25" customHeight="1">
      <c r="A23" s="124"/>
      <c r="B23" s="121"/>
      <c r="C23" s="125" t="s">
        <v>151</v>
      </c>
      <c r="D23" s="118">
        <f t="shared" si="0"/>
        <v>0</v>
      </c>
      <c r="E23" s="116">
        <v>0</v>
      </c>
      <c r="F23" s="119">
        <v>0</v>
      </c>
      <c r="G23" s="116">
        <v>0</v>
      </c>
      <c r="H23" s="120">
        <v>0</v>
      </c>
    </row>
    <row r="24" spans="1:8" ht="20.25" customHeight="1">
      <c r="A24" s="124"/>
      <c r="B24" s="121"/>
      <c r="C24" s="125" t="s">
        <v>152</v>
      </c>
      <c r="D24" s="118">
        <f t="shared" si="0"/>
        <v>0</v>
      </c>
      <c r="E24" s="116">
        <v>0</v>
      </c>
      <c r="F24" s="119">
        <v>0</v>
      </c>
      <c r="G24" s="116">
        <v>0</v>
      </c>
      <c r="H24" s="120">
        <v>0</v>
      </c>
    </row>
    <row r="25" spans="1:8" ht="20.25" customHeight="1">
      <c r="A25" s="124"/>
      <c r="B25" s="121"/>
      <c r="C25" s="125" t="s">
        <v>153</v>
      </c>
      <c r="D25" s="118">
        <f t="shared" si="0"/>
        <v>0</v>
      </c>
      <c r="E25" s="116">
        <v>0</v>
      </c>
      <c r="F25" s="119">
        <v>0</v>
      </c>
      <c r="G25" s="116">
        <v>0</v>
      </c>
      <c r="H25" s="120">
        <v>0</v>
      </c>
    </row>
    <row r="26" spans="1:8" ht="20.25" customHeight="1">
      <c r="A26" s="124"/>
      <c r="B26" s="121"/>
      <c r="C26" s="125" t="s">
        <v>154</v>
      </c>
      <c r="D26" s="118">
        <f t="shared" si="0"/>
        <v>602789.16</v>
      </c>
      <c r="E26" s="116">
        <v>602789.16</v>
      </c>
      <c r="F26" s="119">
        <v>0</v>
      </c>
      <c r="G26" s="116">
        <v>0</v>
      </c>
      <c r="H26" s="120">
        <v>0</v>
      </c>
    </row>
    <row r="27" spans="1:8" ht="20.25" customHeight="1">
      <c r="A27" s="124"/>
      <c r="B27" s="121"/>
      <c r="C27" s="125" t="s">
        <v>155</v>
      </c>
      <c r="D27" s="118">
        <f t="shared" si="0"/>
        <v>0</v>
      </c>
      <c r="E27" s="116">
        <v>0</v>
      </c>
      <c r="F27" s="119">
        <v>0</v>
      </c>
      <c r="G27" s="116">
        <v>0</v>
      </c>
      <c r="H27" s="120">
        <v>0</v>
      </c>
    </row>
    <row r="28" spans="1:8" ht="20.25" customHeight="1">
      <c r="A28" s="124"/>
      <c r="B28" s="121"/>
      <c r="C28" s="125" t="s">
        <v>156</v>
      </c>
      <c r="D28" s="118">
        <f t="shared" si="0"/>
        <v>0</v>
      </c>
      <c r="E28" s="116">
        <v>0</v>
      </c>
      <c r="F28" s="119">
        <v>0</v>
      </c>
      <c r="G28" s="116">
        <v>0</v>
      </c>
      <c r="H28" s="120">
        <v>0</v>
      </c>
    </row>
    <row r="29" spans="1:8" ht="20.25" customHeight="1">
      <c r="A29" s="124"/>
      <c r="B29" s="121"/>
      <c r="C29" s="125" t="s">
        <v>157</v>
      </c>
      <c r="D29" s="118">
        <f t="shared" si="0"/>
        <v>0</v>
      </c>
      <c r="E29" s="116">
        <v>0</v>
      </c>
      <c r="F29" s="119">
        <v>0</v>
      </c>
      <c r="G29" s="116">
        <v>0</v>
      </c>
      <c r="H29" s="120">
        <v>0</v>
      </c>
    </row>
    <row r="30" spans="1:8" ht="20.25" customHeight="1">
      <c r="A30" s="124"/>
      <c r="B30" s="121"/>
      <c r="C30" s="125" t="s">
        <v>158</v>
      </c>
      <c r="D30" s="118">
        <f t="shared" si="0"/>
        <v>0</v>
      </c>
      <c r="E30" s="116">
        <v>0</v>
      </c>
      <c r="F30" s="119">
        <v>0</v>
      </c>
      <c r="G30" s="116">
        <v>0</v>
      </c>
      <c r="H30" s="120">
        <v>0</v>
      </c>
    </row>
    <row r="31" spans="1:8" ht="20.25" customHeight="1">
      <c r="A31" s="124"/>
      <c r="B31" s="121"/>
      <c r="C31" s="125" t="s">
        <v>159</v>
      </c>
      <c r="D31" s="118">
        <f t="shared" si="0"/>
        <v>0</v>
      </c>
      <c r="E31" s="116">
        <v>0</v>
      </c>
      <c r="F31" s="119">
        <v>0</v>
      </c>
      <c r="G31" s="116">
        <v>0</v>
      </c>
      <c r="H31" s="120">
        <v>0</v>
      </c>
    </row>
    <row r="32" spans="1:8" ht="20.25" customHeight="1">
      <c r="A32" s="124"/>
      <c r="B32" s="121"/>
      <c r="C32" s="125" t="s">
        <v>160</v>
      </c>
      <c r="D32" s="118">
        <f t="shared" si="0"/>
        <v>0</v>
      </c>
      <c r="E32" s="116">
        <v>0</v>
      </c>
      <c r="F32" s="119">
        <v>0</v>
      </c>
      <c r="G32" s="116">
        <v>0</v>
      </c>
      <c r="H32" s="120">
        <v>0</v>
      </c>
    </row>
    <row r="33" spans="1:8" ht="20.25" customHeight="1">
      <c r="A33" s="124"/>
      <c r="B33" s="121"/>
      <c r="C33" s="125" t="s">
        <v>161</v>
      </c>
      <c r="D33" s="118">
        <f t="shared" si="0"/>
        <v>0</v>
      </c>
      <c r="E33" s="116">
        <v>0</v>
      </c>
      <c r="F33" s="119">
        <v>0</v>
      </c>
      <c r="G33" s="116">
        <v>0</v>
      </c>
      <c r="H33" s="120">
        <v>0</v>
      </c>
    </row>
    <row r="34" spans="1:8" ht="20.25" customHeight="1">
      <c r="A34" s="124"/>
      <c r="B34" s="121"/>
      <c r="C34" s="125" t="s">
        <v>162</v>
      </c>
      <c r="D34" s="118">
        <f t="shared" si="0"/>
        <v>0</v>
      </c>
      <c r="E34" s="116">
        <v>0</v>
      </c>
      <c r="F34" s="119">
        <v>0</v>
      </c>
      <c r="G34" s="116">
        <v>0</v>
      </c>
      <c r="H34" s="120">
        <v>0</v>
      </c>
    </row>
    <row r="35" spans="1:8" ht="20.25" customHeight="1">
      <c r="A35" s="124"/>
      <c r="B35" s="121"/>
      <c r="C35" s="125" t="s">
        <v>163</v>
      </c>
      <c r="D35" s="118">
        <f t="shared" si="0"/>
        <v>0</v>
      </c>
      <c r="E35" s="121">
        <v>0</v>
      </c>
      <c r="F35" s="126">
        <v>0</v>
      </c>
      <c r="G35" s="121">
        <v>0</v>
      </c>
      <c r="H35" s="127">
        <v>0</v>
      </c>
    </row>
    <row r="36" spans="1:8" ht="20.25" customHeight="1">
      <c r="A36" s="128"/>
      <c r="B36" s="13"/>
      <c r="C36" s="128"/>
      <c r="D36" s="13"/>
      <c r="E36" s="129"/>
      <c r="F36" s="129"/>
      <c r="G36" s="129"/>
      <c r="H36" s="129"/>
    </row>
    <row r="37" spans="1:8" ht="20.25" customHeight="1">
      <c r="A37" s="124"/>
      <c r="B37" s="121"/>
      <c r="C37" s="124"/>
      <c r="D37" s="118">
        <f>SUM(E37:H37)</f>
        <v>0</v>
      </c>
      <c r="E37" s="130"/>
      <c r="F37" s="130"/>
      <c r="G37" s="130"/>
      <c r="H37" s="121"/>
    </row>
    <row r="38" spans="1:8" ht="20.25" customHeight="1">
      <c r="A38" s="124"/>
      <c r="B38" s="131"/>
      <c r="C38" s="124"/>
      <c r="D38" s="13"/>
      <c r="E38" s="132"/>
      <c r="F38" s="132"/>
      <c r="G38" s="132"/>
      <c r="H38" s="132"/>
    </row>
    <row r="39" spans="1:8" ht="20.25" customHeight="1">
      <c r="A39" s="133" t="s">
        <v>164</v>
      </c>
      <c r="B39" s="134">
        <f>SUM(B6,B10)</f>
        <v>8966190.95</v>
      </c>
      <c r="C39" s="133" t="s">
        <v>165</v>
      </c>
      <c r="D39" s="135">
        <f>SUM(E39:H39)</f>
        <v>8966190.95</v>
      </c>
      <c r="E39" s="136">
        <f>SUM(E7:E37)</f>
        <v>8966190.95</v>
      </c>
      <c r="F39" s="136">
        <f>SUM(F7:F37)</f>
        <v>0</v>
      </c>
      <c r="G39" s="136">
        <f>SUM(G7:G37)</f>
        <v>0</v>
      </c>
      <c r="H39" s="136">
        <f>SUM(H7:H37)</f>
        <v>0</v>
      </c>
    </row>
    <row r="40" spans="2:8" ht="20.25" customHeight="1">
      <c r="B40" s="137"/>
      <c r="C40" s="138"/>
      <c r="D40" s="138"/>
      <c r="E40" s="138"/>
      <c r="F40" s="138"/>
      <c r="G40" s="138"/>
      <c r="H40" s="139"/>
    </row>
  </sheetData>
  <sheetProtection/>
  <mergeCells count="3">
    <mergeCell ref="A2:H2"/>
    <mergeCell ref="A4:B4"/>
    <mergeCell ref="C4:H4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107" t="s">
        <v>166</v>
      </c>
    </row>
    <row r="2" spans="1:35" s="95" customFormat="1" ht="19.5" customHeight="1">
      <c r="A2" s="195" t="s">
        <v>167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</row>
    <row r="3" spans="1:35" ht="19.5" customHeight="1">
      <c r="A3" s="98" t="s">
        <v>5</v>
      </c>
      <c r="B3" s="99"/>
      <c r="C3" s="99"/>
      <c r="D3" s="99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7" t="s">
        <v>6</v>
      </c>
    </row>
    <row r="4" spans="1:35" ht="19.5" customHeight="1">
      <c r="A4" s="196" t="s">
        <v>9</v>
      </c>
      <c r="B4" s="197"/>
      <c r="C4" s="198"/>
      <c r="D4" s="199"/>
      <c r="E4" s="206" t="s">
        <v>59</v>
      </c>
      <c r="F4" s="200" t="s">
        <v>168</v>
      </c>
      <c r="G4" s="201"/>
      <c r="H4" s="201"/>
      <c r="I4" s="201"/>
      <c r="J4" s="201"/>
      <c r="K4" s="201"/>
      <c r="L4" s="201"/>
      <c r="M4" s="201"/>
      <c r="N4" s="201"/>
      <c r="O4" s="202"/>
      <c r="P4" s="200" t="s">
        <v>169</v>
      </c>
      <c r="Q4" s="201"/>
      <c r="R4" s="201"/>
      <c r="S4" s="201"/>
      <c r="T4" s="201"/>
      <c r="U4" s="201"/>
      <c r="V4" s="201"/>
      <c r="W4" s="201"/>
      <c r="X4" s="201"/>
      <c r="Y4" s="202"/>
      <c r="Z4" s="200" t="s">
        <v>170</v>
      </c>
      <c r="AA4" s="201"/>
      <c r="AB4" s="201"/>
      <c r="AC4" s="201"/>
      <c r="AD4" s="201"/>
      <c r="AE4" s="201"/>
      <c r="AF4" s="201"/>
      <c r="AG4" s="201"/>
      <c r="AH4" s="201"/>
      <c r="AI4" s="202"/>
    </row>
    <row r="5" spans="1:35" ht="21" customHeight="1">
      <c r="A5" s="196" t="s">
        <v>62</v>
      </c>
      <c r="B5" s="197"/>
      <c r="C5" s="203" t="s">
        <v>171</v>
      </c>
      <c r="D5" s="204" t="s">
        <v>172</v>
      </c>
      <c r="E5" s="207"/>
      <c r="F5" s="203" t="s">
        <v>65</v>
      </c>
      <c r="G5" s="203" t="s">
        <v>173</v>
      </c>
      <c r="H5" s="203"/>
      <c r="I5" s="203"/>
      <c r="J5" s="203" t="s">
        <v>174</v>
      </c>
      <c r="K5" s="203"/>
      <c r="L5" s="203"/>
      <c r="M5" s="203" t="s">
        <v>175</v>
      </c>
      <c r="N5" s="203"/>
      <c r="O5" s="203"/>
      <c r="P5" s="203" t="s">
        <v>65</v>
      </c>
      <c r="Q5" s="203" t="s">
        <v>173</v>
      </c>
      <c r="R5" s="203"/>
      <c r="S5" s="203"/>
      <c r="T5" s="203" t="s">
        <v>174</v>
      </c>
      <c r="U5" s="203"/>
      <c r="V5" s="203"/>
      <c r="W5" s="203" t="s">
        <v>175</v>
      </c>
      <c r="X5" s="203"/>
      <c r="Y5" s="203"/>
      <c r="Z5" s="203" t="s">
        <v>65</v>
      </c>
      <c r="AA5" s="203" t="s">
        <v>173</v>
      </c>
      <c r="AB5" s="203"/>
      <c r="AC5" s="203"/>
      <c r="AD5" s="203" t="s">
        <v>174</v>
      </c>
      <c r="AE5" s="203"/>
      <c r="AF5" s="203"/>
      <c r="AG5" s="203" t="s">
        <v>175</v>
      </c>
      <c r="AH5" s="203"/>
      <c r="AI5" s="203"/>
    </row>
    <row r="6" spans="1:35" ht="30.75" customHeight="1">
      <c r="A6" s="102" t="s">
        <v>73</v>
      </c>
      <c r="B6" s="103" t="s">
        <v>74</v>
      </c>
      <c r="C6" s="203"/>
      <c r="D6" s="205"/>
      <c r="E6" s="208"/>
      <c r="F6" s="203"/>
      <c r="G6" s="101" t="s">
        <v>176</v>
      </c>
      <c r="H6" s="101" t="s">
        <v>117</v>
      </c>
      <c r="I6" s="101" t="s">
        <v>118</v>
      </c>
      <c r="J6" s="101" t="s">
        <v>176</v>
      </c>
      <c r="K6" s="101" t="s">
        <v>117</v>
      </c>
      <c r="L6" s="101" t="s">
        <v>118</v>
      </c>
      <c r="M6" s="101" t="s">
        <v>176</v>
      </c>
      <c r="N6" s="101" t="s">
        <v>117</v>
      </c>
      <c r="O6" s="101" t="s">
        <v>118</v>
      </c>
      <c r="P6" s="203"/>
      <c r="Q6" s="101" t="s">
        <v>176</v>
      </c>
      <c r="R6" s="101" t="s">
        <v>117</v>
      </c>
      <c r="S6" s="101" t="s">
        <v>118</v>
      </c>
      <c r="T6" s="101" t="s">
        <v>176</v>
      </c>
      <c r="U6" s="101" t="s">
        <v>117</v>
      </c>
      <c r="V6" s="101" t="s">
        <v>118</v>
      </c>
      <c r="W6" s="101" t="s">
        <v>176</v>
      </c>
      <c r="X6" s="101" t="s">
        <v>117</v>
      </c>
      <c r="Y6" s="101" t="s">
        <v>118</v>
      </c>
      <c r="Z6" s="203"/>
      <c r="AA6" s="101" t="s">
        <v>176</v>
      </c>
      <c r="AB6" s="101" t="s">
        <v>117</v>
      </c>
      <c r="AC6" s="101" t="s">
        <v>118</v>
      </c>
      <c r="AD6" s="101" t="s">
        <v>176</v>
      </c>
      <c r="AE6" s="101" t="s">
        <v>117</v>
      </c>
      <c r="AF6" s="101" t="s">
        <v>118</v>
      </c>
      <c r="AG6" s="101" t="s">
        <v>176</v>
      </c>
      <c r="AH6" s="101" t="s">
        <v>117</v>
      </c>
      <c r="AI6" s="101" t="s">
        <v>118</v>
      </c>
    </row>
    <row r="7" spans="1:35" ht="19.5" customHeight="1">
      <c r="A7" s="104" t="s">
        <v>56</v>
      </c>
      <c r="B7" s="104" t="s">
        <v>56</v>
      </c>
      <c r="C7" s="104" t="s">
        <v>56</v>
      </c>
      <c r="D7" s="104" t="s">
        <v>65</v>
      </c>
      <c r="E7" s="105">
        <f aca="true" t="shared" si="0" ref="E7:E24">SUM(F7,P7,Z7)</f>
        <v>8966190.95</v>
      </c>
      <c r="F7" s="105">
        <f aca="true" t="shared" si="1" ref="F7:F24">SUM(G7,J7,M7)</f>
        <v>8966190.95</v>
      </c>
      <c r="G7" s="105">
        <f aca="true" t="shared" si="2" ref="G7:G24">SUM(H7,I7)</f>
        <v>8966190.95</v>
      </c>
      <c r="H7" s="105">
        <v>6889206.5</v>
      </c>
      <c r="I7" s="105">
        <v>2076984.45</v>
      </c>
      <c r="J7" s="105">
        <f aca="true" t="shared" si="3" ref="J7:J24">SUM(K7,L7)</f>
        <v>0</v>
      </c>
      <c r="K7" s="105">
        <v>0</v>
      </c>
      <c r="L7" s="105">
        <v>0</v>
      </c>
      <c r="M7" s="105">
        <f aca="true" t="shared" si="4" ref="M7:M24">SUM(N7,O7)</f>
        <v>0</v>
      </c>
      <c r="N7" s="105">
        <v>0</v>
      </c>
      <c r="O7" s="105">
        <v>0</v>
      </c>
      <c r="P7" s="105">
        <f aca="true" t="shared" si="5" ref="P7:P24">SUM(Q7,T7,W7)</f>
        <v>0</v>
      </c>
      <c r="Q7" s="105">
        <f aca="true" t="shared" si="6" ref="Q7:Q24">SUM(R7,S7)</f>
        <v>0</v>
      </c>
      <c r="R7" s="105">
        <v>0</v>
      </c>
      <c r="S7" s="105">
        <v>0</v>
      </c>
      <c r="T7" s="105">
        <f aca="true" t="shared" si="7" ref="T7:T24">SUM(U7,V7)</f>
        <v>0</v>
      </c>
      <c r="U7" s="105">
        <v>0</v>
      </c>
      <c r="V7" s="105">
        <v>0</v>
      </c>
      <c r="W7" s="105">
        <f aca="true" t="shared" si="8" ref="W7:W24">SUM(X7,Y7)</f>
        <v>0</v>
      </c>
      <c r="X7" s="105">
        <v>0</v>
      </c>
      <c r="Y7" s="105">
        <v>0</v>
      </c>
      <c r="Z7" s="105">
        <f aca="true" t="shared" si="9" ref="Z7:Z24">SUM(AA7,AD7,AG7)</f>
        <v>0</v>
      </c>
      <c r="AA7" s="105">
        <f aca="true" t="shared" si="10" ref="AA7:AA24">SUM(AB7,AC7)</f>
        <v>0</v>
      </c>
      <c r="AB7" s="105">
        <v>0</v>
      </c>
      <c r="AC7" s="105">
        <v>0</v>
      </c>
      <c r="AD7" s="105">
        <f aca="true" t="shared" si="11" ref="AD7:AD24">SUM(AE7,AF7)</f>
        <v>0</v>
      </c>
      <c r="AE7" s="105">
        <v>0</v>
      </c>
      <c r="AF7" s="105">
        <v>0</v>
      </c>
      <c r="AG7" s="105">
        <f aca="true" t="shared" si="12" ref="AG7:AG24">SUM(AH7,AI7)</f>
        <v>0</v>
      </c>
      <c r="AH7" s="105">
        <v>0</v>
      </c>
      <c r="AI7" s="105">
        <v>0</v>
      </c>
    </row>
    <row r="8" spans="1:35" ht="19.5" customHeight="1">
      <c r="A8" s="104" t="s">
        <v>56</v>
      </c>
      <c r="B8" s="104" t="s">
        <v>56</v>
      </c>
      <c r="C8" s="104" t="s">
        <v>56</v>
      </c>
      <c r="D8" s="104" t="s">
        <v>84</v>
      </c>
      <c r="E8" s="105">
        <f t="shared" si="0"/>
        <v>8966190.95</v>
      </c>
      <c r="F8" s="105">
        <f t="shared" si="1"/>
        <v>8966190.95</v>
      </c>
      <c r="G8" s="105">
        <f t="shared" si="2"/>
        <v>8966190.95</v>
      </c>
      <c r="H8" s="105">
        <v>6889206.5</v>
      </c>
      <c r="I8" s="105">
        <v>2076984.45</v>
      </c>
      <c r="J8" s="105">
        <f t="shared" si="3"/>
        <v>0</v>
      </c>
      <c r="K8" s="105">
        <v>0</v>
      </c>
      <c r="L8" s="105">
        <v>0</v>
      </c>
      <c r="M8" s="105">
        <f t="shared" si="4"/>
        <v>0</v>
      </c>
      <c r="N8" s="105">
        <v>0</v>
      </c>
      <c r="O8" s="105">
        <v>0</v>
      </c>
      <c r="P8" s="105">
        <f t="shared" si="5"/>
        <v>0</v>
      </c>
      <c r="Q8" s="105">
        <f t="shared" si="6"/>
        <v>0</v>
      </c>
      <c r="R8" s="105">
        <v>0</v>
      </c>
      <c r="S8" s="105">
        <v>0</v>
      </c>
      <c r="T8" s="105">
        <f t="shared" si="7"/>
        <v>0</v>
      </c>
      <c r="U8" s="105">
        <v>0</v>
      </c>
      <c r="V8" s="105">
        <v>0</v>
      </c>
      <c r="W8" s="105">
        <f t="shared" si="8"/>
        <v>0</v>
      </c>
      <c r="X8" s="105">
        <v>0</v>
      </c>
      <c r="Y8" s="105">
        <v>0</v>
      </c>
      <c r="Z8" s="105">
        <f t="shared" si="9"/>
        <v>0</v>
      </c>
      <c r="AA8" s="105">
        <f t="shared" si="10"/>
        <v>0</v>
      </c>
      <c r="AB8" s="105">
        <v>0</v>
      </c>
      <c r="AC8" s="105">
        <v>0</v>
      </c>
      <c r="AD8" s="105">
        <f t="shared" si="11"/>
        <v>0</v>
      </c>
      <c r="AE8" s="105">
        <v>0</v>
      </c>
      <c r="AF8" s="105">
        <v>0</v>
      </c>
      <c r="AG8" s="105">
        <f t="shared" si="12"/>
        <v>0</v>
      </c>
      <c r="AH8" s="105">
        <v>0</v>
      </c>
      <c r="AI8" s="105">
        <v>0</v>
      </c>
    </row>
    <row r="9" spans="1:35" ht="19.5" customHeight="1">
      <c r="A9" s="104" t="s">
        <v>56</v>
      </c>
      <c r="B9" s="104" t="s">
        <v>56</v>
      </c>
      <c r="C9" s="104" t="s">
        <v>85</v>
      </c>
      <c r="D9" s="104" t="s">
        <v>86</v>
      </c>
      <c r="E9" s="105">
        <f t="shared" si="0"/>
        <v>8683461.12</v>
      </c>
      <c r="F9" s="105">
        <f t="shared" si="1"/>
        <v>8683461.12</v>
      </c>
      <c r="G9" s="105">
        <f t="shared" si="2"/>
        <v>8683461.12</v>
      </c>
      <c r="H9" s="105">
        <v>6606476.67</v>
      </c>
      <c r="I9" s="105">
        <v>2076984.45</v>
      </c>
      <c r="J9" s="105">
        <f t="shared" si="3"/>
        <v>0</v>
      </c>
      <c r="K9" s="105">
        <v>0</v>
      </c>
      <c r="L9" s="105">
        <v>0</v>
      </c>
      <c r="M9" s="105">
        <f t="shared" si="4"/>
        <v>0</v>
      </c>
      <c r="N9" s="105">
        <v>0</v>
      </c>
      <c r="O9" s="105">
        <v>0</v>
      </c>
      <c r="P9" s="105">
        <f t="shared" si="5"/>
        <v>0</v>
      </c>
      <c r="Q9" s="105">
        <f t="shared" si="6"/>
        <v>0</v>
      </c>
      <c r="R9" s="105">
        <v>0</v>
      </c>
      <c r="S9" s="105">
        <v>0</v>
      </c>
      <c r="T9" s="105">
        <f t="shared" si="7"/>
        <v>0</v>
      </c>
      <c r="U9" s="105">
        <v>0</v>
      </c>
      <c r="V9" s="105">
        <v>0</v>
      </c>
      <c r="W9" s="105">
        <f t="shared" si="8"/>
        <v>0</v>
      </c>
      <c r="X9" s="105">
        <v>0</v>
      </c>
      <c r="Y9" s="105">
        <v>0</v>
      </c>
      <c r="Z9" s="105">
        <f t="shared" si="9"/>
        <v>0</v>
      </c>
      <c r="AA9" s="105">
        <f t="shared" si="10"/>
        <v>0</v>
      </c>
      <c r="AB9" s="105">
        <v>0</v>
      </c>
      <c r="AC9" s="105">
        <v>0</v>
      </c>
      <c r="AD9" s="105">
        <f t="shared" si="11"/>
        <v>0</v>
      </c>
      <c r="AE9" s="105">
        <v>0</v>
      </c>
      <c r="AF9" s="105">
        <v>0</v>
      </c>
      <c r="AG9" s="105">
        <f t="shared" si="12"/>
        <v>0</v>
      </c>
      <c r="AH9" s="105">
        <v>0</v>
      </c>
      <c r="AI9" s="105">
        <v>0</v>
      </c>
    </row>
    <row r="10" spans="1:35" ht="19.5" customHeight="1">
      <c r="A10" s="104" t="s">
        <v>177</v>
      </c>
      <c r="B10" s="104" t="s">
        <v>89</v>
      </c>
      <c r="C10" s="104" t="s">
        <v>90</v>
      </c>
      <c r="D10" s="104" t="s">
        <v>178</v>
      </c>
      <c r="E10" s="105">
        <f t="shared" si="0"/>
        <v>3185466</v>
      </c>
      <c r="F10" s="105">
        <f t="shared" si="1"/>
        <v>3185466</v>
      </c>
      <c r="G10" s="105">
        <f t="shared" si="2"/>
        <v>3185466</v>
      </c>
      <c r="H10" s="105">
        <v>3185466</v>
      </c>
      <c r="I10" s="105">
        <v>0</v>
      </c>
      <c r="J10" s="105">
        <f t="shared" si="3"/>
        <v>0</v>
      </c>
      <c r="K10" s="105">
        <v>0</v>
      </c>
      <c r="L10" s="105">
        <v>0</v>
      </c>
      <c r="M10" s="105">
        <f t="shared" si="4"/>
        <v>0</v>
      </c>
      <c r="N10" s="105">
        <v>0</v>
      </c>
      <c r="O10" s="105">
        <v>0</v>
      </c>
      <c r="P10" s="105">
        <f t="shared" si="5"/>
        <v>0</v>
      </c>
      <c r="Q10" s="105">
        <f t="shared" si="6"/>
        <v>0</v>
      </c>
      <c r="R10" s="105">
        <v>0</v>
      </c>
      <c r="S10" s="105">
        <v>0</v>
      </c>
      <c r="T10" s="105">
        <f t="shared" si="7"/>
        <v>0</v>
      </c>
      <c r="U10" s="105">
        <v>0</v>
      </c>
      <c r="V10" s="105">
        <v>0</v>
      </c>
      <c r="W10" s="105">
        <f t="shared" si="8"/>
        <v>0</v>
      </c>
      <c r="X10" s="105">
        <v>0</v>
      </c>
      <c r="Y10" s="105">
        <v>0</v>
      </c>
      <c r="Z10" s="105">
        <f t="shared" si="9"/>
        <v>0</v>
      </c>
      <c r="AA10" s="105">
        <f t="shared" si="10"/>
        <v>0</v>
      </c>
      <c r="AB10" s="105">
        <v>0</v>
      </c>
      <c r="AC10" s="105">
        <v>0</v>
      </c>
      <c r="AD10" s="105">
        <f t="shared" si="11"/>
        <v>0</v>
      </c>
      <c r="AE10" s="105">
        <v>0</v>
      </c>
      <c r="AF10" s="105">
        <v>0</v>
      </c>
      <c r="AG10" s="105">
        <f t="shared" si="12"/>
        <v>0</v>
      </c>
      <c r="AH10" s="105">
        <v>0</v>
      </c>
      <c r="AI10" s="105">
        <v>0</v>
      </c>
    </row>
    <row r="11" spans="1:35" ht="19.5" customHeight="1">
      <c r="A11" s="104" t="s">
        <v>179</v>
      </c>
      <c r="B11" s="104" t="s">
        <v>89</v>
      </c>
      <c r="C11" s="104" t="s">
        <v>90</v>
      </c>
      <c r="D11" s="104" t="s">
        <v>180</v>
      </c>
      <c r="E11" s="105">
        <f t="shared" si="0"/>
        <v>1716389.6</v>
      </c>
      <c r="F11" s="105">
        <f t="shared" si="1"/>
        <v>1716389.6</v>
      </c>
      <c r="G11" s="105">
        <f t="shared" si="2"/>
        <v>1716389.6</v>
      </c>
      <c r="H11" s="105">
        <v>769989.6</v>
      </c>
      <c r="I11" s="105">
        <v>946400</v>
      </c>
      <c r="J11" s="105">
        <f t="shared" si="3"/>
        <v>0</v>
      </c>
      <c r="K11" s="105">
        <v>0</v>
      </c>
      <c r="L11" s="105">
        <v>0</v>
      </c>
      <c r="M11" s="105">
        <f t="shared" si="4"/>
        <v>0</v>
      </c>
      <c r="N11" s="105">
        <v>0</v>
      </c>
      <c r="O11" s="105">
        <v>0</v>
      </c>
      <c r="P11" s="105">
        <f t="shared" si="5"/>
        <v>0</v>
      </c>
      <c r="Q11" s="105">
        <f t="shared" si="6"/>
        <v>0</v>
      </c>
      <c r="R11" s="105">
        <v>0</v>
      </c>
      <c r="S11" s="105">
        <v>0</v>
      </c>
      <c r="T11" s="105">
        <f t="shared" si="7"/>
        <v>0</v>
      </c>
      <c r="U11" s="105">
        <v>0</v>
      </c>
      <c r="V11" s="105">
        <v>0</v>
      </c>
      <c r="W11" s="105">
        <f t="shared" si="8"/>
        <v>0</v>
      </c>
      <c r="X11" s="105">
        <v>0</v>
      </c>
      <c r="Y11" s="105">
        <v>0</v>
      </c>
      <c r="Z11" s="105">
        <f t="shared" si="9"/>
        <v>0</v>
      </c>
      <c r="AA11" s="105">
        <f t="shared" si="10"/>
        <v>0</v>
      </c>
      <c r="AB11" s="105">
        <v>0</v>
      </c>
      <c r="AC11" s="105">
        <v>0</v>
      </c>
      <c r="AD11" s="105">
        <f t="shared" si="11"/>
        <v>0</v>
      </c>
      <c r="AE11" s="105">
        <v>0</v>
      </c>
      <c r="AF11" s="105">
        <v>0</v>
      </c>
      <c r="AG11" s="105">
        <f t="shared" si="12"/>
        <v>0</v>
      </c>
      <c r="AH11" s="105">
        <v>0</v>
      </c>
      <c r="AI11" s="105">
        <v>0</v>
      </c>
    </row>
    <row r="12" spans="1:35" ht="19.5" customHeight="1">
      <c r="A12" s="104" t="s">
        <v>181</v>
      </c>
      <c r="B12" s="104" t="s">
        <v>89</v>
      </c>
      <c r="C12" s="104" t="s">
        <v>90</v>
      </c>
      <c r="D12" s="104" t="s">
        <v>182</v>
      </c>
      <c r="E12" s="105">
        <f t="shared" si="0"/>
        <v>36516</v>
      </c>
      <c r="F12" s="105">
        <f t="shared" si="1"/>
        <v>36516</v>
      </c>
      <c r="G12" s="105">
        <f t="shared" si="2"/>
        <v>36516</v>
      </c>
      <c r="H12" s="105">
        <v>36516</v>
      </c>
      <c r="I12" s="105">
        <v>0</v>
      </c>
      <c r="J12" s="105">
        <f t="shared" si="3"/>
        <v>0</v>
      </c>
      <c r="K12" s="105">
        <v>0</v>
      </c>
      <c r="L12" s="105">
        <v>0</v>
      </c>
      <c r="M12" s="105">
        <f t="shared" si="4"/>
        <v>0</v>
      </c>
      <c r="N12" s="105">
        <v>0</v>
      </c>
      <c r="O12" s="105">
        <v>0</v>
      </c>
      <c r="P12" s="105">
        <f t="shared" si="5"/>
        <v>0</v>
      </c>
      <c r="Q12" s="105">
        <f t="shared" si="6"/>
        <v>0</v>
      </c>
      <c r="R12" s="105">
        <v>0</v>
      </c>
      <c r="S12" s="105">
        <v>0</v>
      </c>
      <c r="T12" s="105">
        <f t="shared" si="7"/>
        <v>0</v>
      </c>
      <c r="U12" s="105">
        <v>0</v>
      </c>
      <c r="V12" s="105">
        <v>0</v>
      </c>
      <c r="W12" s="105">
        <f t="shared" si="8"/>
        <v>0</v>
      </c>
      <c r="X12" s="105">
        <v>0</v>
      </c>
      <c r="Y12" s="105">
        <v>0</v>
      </c>
      <c r="Z12" s="105">
        <f t="shared" si="9"/>
        <v>0</v>
      </c>
      <c r="AA12" s="105">
        <f t="shared" si="10"/>
        <v>0</v>
      </c>
      <c r="AB12" s="105">
        <v>0</v>
      </c>
      <c r="AC12" s="105">
        <v>0</v>
      </c>
      <c r="AD12" s="105">
        <f t="shared" si="11"/>
        <v>0</v>
      </c>
      <c r="AE12" s="105">
        <v>0</v>
      </c>
      <c r="AF12" s="105">
        <v>0</v>
      </c>
      <c r="AG12" s="105">
        <f t="shared" si="12"/>
        <v>0</v>
      </c>
      <c r="AH12" s="105">
        <v>0</v>
      </c>
      <c r="AI12" s="105">
        <v>0</v>
      </c>
    </row>
    <row r="13" spans="1:35" ht="19.5" customHeight="1">
      <c r="A13" s="104" t="s">
        <v>177</v>
      </c>
      <c r="B13" s="104" t="s">
        <v>104</v>
      </c>
      <c r="C13" s="104" t="s">
        <v>90</v>
      </c>
      <c r="D13" s="104" t="s">
        <v>183</v>
      </c>
      <c r="E13" s="105">
        <f t="shared" si="0"/>
        <v>994003.63</v>
      </c>
      <c r="F13" s="105">
        <f t="shared" si="1"/>
        <v>994003.63</v>
      </c>
      <c r="G13" s="105">
        <f t="shared" si="2"/>
        <v>994003.63</v>
      </c>
      <c r="H13" s="105">
        <v>994003.63</v>
      </c>
      <c r="I13" s="105">
        <v>0</v>
      </c>
      <c r="J13" s="105">
        <f t="shared" si="3"/>
        <v>0</v>
      </c>
      <c r="K13" s="105">
        <v>0</v>
      </c>
      <c r="L13" s="105">
        <v>0</v>
      </c>
      <c r="M13" s="105">
        <f t="shared" si="4"/>
        <v>0</v>
      </c>
      <c r="N13" s="105">
        <v>0</v>
      </c>
      <c r="O13" s="105">
        <v>0</v>
      </c>
      <c r="P13" s="105">
        <f t="shared" si="5"/>
        <v>0</v>
      </c>
      <c r="Q13" s="105">
        <f t="shared" si="6"/>
        <v>0</v>
      </c>
      <c r="R13" s="105">
        <v>0</v>
      </c>
      <c r="S13" s="105">
        <v>0</v>
      </c>
      <c r="T13" s="105">
        <f t="shared" si="7"/>
        <v>0</v>
      </c>
      <c r="U13" s="105">
        <v>0</v>
      </c>
      <c r="V13" s="105">
        <v>0</v>
      </c>
      <c r="W13" s="105">
        <f t="shared" si="8"/>
        <v>0</v>
      </c>
      <c r="X13" s="105">
        <v>0</v>
      </c>
      <c r="Y13" s="105">
        <v>0</v>
      </c>
      <c r="Z13" s="105">
        <f t="shared" si="9"/>
        <v>0</v>
      </c>
      <c r="AA13" s="105">
        <f t="shared" si="10"/>
        <v>0</v>
      </c>
      <c r="AB13" s="105">
        <v>0</v>
      </c>
      <c r="AC13" s="105">
        <v>0</v>
      </c>
      <c r="AD13" s="105">
        <f t="shared" si="11"/>
        <v>0</v>
      </c>
      <c r="AE13" s="105">
        <v>0</v>
      </c>
      <c r="AF13" s="105">
        <v>0</v>
      </c>
      <c r="AG13" s="105">
        <f t="shared" si="12"/>
        <v>0</v>
      </c>
      <c r="AH13" s="105">
        <v>0</v>
      </c>
      <c r="AI13" s="105">
        <v>0</v>
      </c>
    </row>
    <row r="14" spans="1:35" ht="19.5" customHeight="1">
      <c r="A14" s="104" t="s">
        <v>177</v>
      </c>
      <c r="B14" s="104" t="s">
        <v>184</v>
      </c>
      <c r="C14" s="104" t="s">
        <v>90</v>
      </c>
      <c r="D14" s="104" t="s">
        <v>107</v>
      </c>
      <c r="E14" s="105">
        <f t="shared" si="0"/>
        <v>571669.44</v>
      </c>
      <c r="F14" s="105">
        <f t="shared" si="1"/>
        <v>571669.44</v>
      </c>
      <c r="G14" s="105">
        <f t="shared" si="2"/>
        <v>571669.44</v>
      </c>
      <c r="H14" s="105">
        <v>571669.44</v>
      </c>
      <c r="I14" s="105">
        <v>0</v>
      </c>
      <c r="J14" s="105">
        <f t="shared" si="3"/>
        <v>0</v>
      </c>
      <c r="K14" s="105">
        <v>0</v>
      </c>
      <c r="L14" s="105">
        <v>0</v>
      </c>
      <c r="M14" s="105">
        <f t="shared" si="4"/>
        <v>0</v>
      </c>
      <c r="N14" s="105">
        <v>0</v>
      </c>
      <c r="O14" s="105">
        <v>0</v>
      </c>
      <c r="P14" s="105">
        <f t="shared" si="5"/>
        <v>0</v>
      </c>
      <c r="Q14" s="105">
        <f t="shared" si="6"/>
        <v>0</v>
      </c>
      <c r="R14" s="105">
        <v>0</v>
      </c>
      <c r="S14" s="105">
        <v>0</v>
      </c>
      <c r="T14" s="105">
        <f t="shared" si="7"/>
        <v>0</v>
      </c>
      <c r="U14" s="105">
        <v>0</v>
      </c>
      <c r="V14" s="105">
        <v>0</v>
      </c>
      <c r="W14" s="105">
        <f t="shared" si="8"/>
        <v>0</v>
      </c>
      <c r="X14" s="105">
        <v>0</v>
      </c>
      <c r="Y14" s="105">
        <v>0</v>
      </c>
      <c r="Z14" s="105">
        <f t="shared" si="9"/>
        <v>0</v>
      </c>
      <c r="AA14" s="105">
        <f t="shared" si="10"/>
        <v>0</v>
      </c>
      <c r="AB14" s="105">
        <v>0</v>
      </c>
      <c r="AC14" s="105">
        <v>0</v>
      </c>
      <c r="AD14" s="105">
        <f t="shared" si="11"/>
        <v>0</v>
      </c>
      <c r="AE14" s="105">
        <v>0</v>
      </c>
      <c r="AF14" s="105">
        <v>0</v>
      </c>
      <c r="AG14" s="105">
        <f t="shared" si="12"/>
        <v>0</v>
      </c>
      <c r="AH14" s="105">
        <v>0</v>
      </c>
      <c r="AI14" s="105">
        <v>0</v>
      </c>
    </row>
    <row r="15" spans="1:35" ht="19.5" customHeight="1">
      <c r="A15" s="104" t="s">
        <v>181</v>
      </c>
      <c r="B15" s="104" t="s">
        <v>93</v>
      </c>
      <c r="C15" s="104" t="s">
        <v>90</v>
      </c>
      <c r="D15" s="104" t="s">
        <v>185</v>
      </c>
      <c r="E15" s="105">
        <f t="shared" si="0"/>
        <v>785712</v>
      </c>
      <c r="F15" s="105">
        <f t="shared" si="1"/>
        <v>785712</v>
      </c>
      <c r="G15" s="105">
        <f t="shared" si="2"/>
        <v>785712</v>
      </c>
      <c r="H15" s="105">
        <v>785712</v>
      </c>
      <c r="I15" s="105">
        <v>0</v>
      </c>
      <c r="J15" s="105">
        <f t="shared" si="3"/>
        <v>0</v>
      </c>
      <c r="K15" s="105">
        <v>0</v>
      </c>
      <c r="L15" s="105">
        <v>0</v>
      </c>
      <c r="M15" s="105">
        <f t="shared" si="4"/>
        <v>0</v>
      </c>
      <c r="N15" s="105">
        <v>0</v>
      </c>
      <c r="O15" s="105">
        <v>0</v>
      </c>
      <c r="P15" s="105">
        <f t="shared" si="5"/>
        <v>0</v>
      </c>
      <c r="Q15" s="105">
        <f t="shared" si="6"/>
        <v>0</v>
      </c>
      <c r="R15" s="105">
        <v>0</v>
      </c>
      <c r="S15" s="105">
        <v>0</v>
      </c>
      <c r="T15" s="105">
        <f t="shared" si="7"/>
        <v>0</v>
      </c>
      <c r="U15" s="105">
        <v>0</v>
      </c>
      <c r="V15" s="105">
        <v>0</v>
      </c>
      <c r="W15" s="105">
        <f t="shared" si="8"/>
        <v>0</v>
      </c>
      <c r="X15" s="105">
        <v>0</v>
      </c>
      <c r="Y15" s="105">
        <v>0</v>
      </c>
      <c r="Z15" s="105">
        <f t="shared" si="9"/>
        <v>0</v>
      </c>
      <c r="AA15" s="105">
        <f t="shared" si="10"/>
        <v>0</v>
      </c>
      <c r="AB15" s="105">
        <v>0</v>
      </c>
      <c r="AC15" s="105">
        <v>0</v>
      </c>
      <c r="AD15" s="105">
        <f t="shared" si="11"/>
        <v>0</v>
      </c>
      <c r="AE15" s="105">
        <v>0</v>
      </c>
      <c r="AF15" s="105">
        <v>0</v>
      </c>
      <c r="AG15" s="105">
        <f t="shared" si="12"/>
        <v>0</v>
      </c>
      <c r="AH15" s="105">
        <v>0</v>
      </c>
      <c r="AI15" s="105">
        <v>0</v>
      </c>
    </row>
    <row r="16" spans="1:35" ht="19.5" customHeight="1">
      <c r="A16" s="104" t="s">
        <v>179</v>
      </c>
      <c r="B16" s="104" t="s">
        <v>93</v>
      </c>
      <c r="C16" s="104" t="s">
        <v>90</v>
      </c>
      <c r="D16" s="104" t="s">
        <v>186</v>
      </c>
      <c r="E16" s="105">
        <f t="shared" si="0"/>
        <v>749384.45</v>
      </c>
      <c r="F16" s="105">
        <f t="shared" si="1"/>
        <v>749384.45</v>
      </c>
      <c r="G16" s="105">
        <f t="shared" si="2"/>
        <v>749384.45</v>
      </c>
      <c r="H16" s="105">
        <v>0</v>
      </c>
      <c r="I16" s="105">
        <v>749384.45</v>
      </c>
      <c r="J16" s="105">
        <f t="shared" si="3"/>
        <v>0</v>
      </c>
      <c r="K16" s="105">
        <v>0</v>
      </c>
      <c r="L16" s="105">
        <v>0</v>
      </c>
      <c r="M16" s="105">
        <f t="shared" si="4"/>
        <v>0</v>
      </c>
      <c r="N16" s="105">
        <v>0</v>
      </c>
      <c r="O16" s="105">
        <v>0</v>
      </c>
      <c r="P16" s="105">
        <f t="shared" si="5"/>
        <v>0</v>
      </c>
      <c r="Q16" s="105">
        <f t="shared" si="6"/>
        <v>0</v>
      </c>
      <c r="R16" s="105">
        <v>0</v>
      </c>
      <c r="S16" s="105">
        <v>0</v>
      </c>
      <c r="T16" s="105">
        <f t="shared" si="7"/>
        <v>0</v>
      </c>
      <c r="U16" s="105">
        <v>0</v>
      </c>
      <c r="V16" s="105">
        <v>0</v>
      </c>
      <c r="W16" s="105">
        <f t="shared" si="8"/>
        <v>0</v>
      </c>
      <c r="X16" s="105">
        <v>0</v>
      </c>
      <c r="Y16" s="105">
        <v>0</v>
      </c>
      <c r="Z16" s="105">
        <f t="shared" si="9"/>
        <v>0</v>
      </c>
      <c r="AA16" s="105">
        <f t="shared" si="10"/>
        <v>0</v>
      </c>
      <c r="AB16" s="105">
        <v>0</v>
      </c>
      <c r="AC16" s="105">
        <v>0</v>
      </c>
      <c r="AD16" s="105">
        <f t="shared" si="11"/>
        <v>0</v>
      </c>
      <c r="AE16" s="105">
        <v>0</v>
      </c>
      <c r="AF16" s="105">
        <v>0</v>
      </c>
      <c r="AG16" s="105">
        <f t="shared" si="12"/>
        <v>0</v>
      </c>
      <c r="AH16" s="105">
        <v>0</v>
      </c>
      <c r="AI16" s="105">
        <v>0</v>
      </c>
    </row>
    <row r="17" spans="1:35" ht="19.5" customHeight="1">
      <c r="A17" s="104" t="s">
        <v>179</v>
      </c>
      <c r="B17" s="104" t="s">
        <v>96</v>
      </c>
      <c r="C17" s="104" t="s">
        <v>90</v>
      </c>
      <c r="D17" s="104" t="s">
        <v>187</v>
      </c>
      <c r="E17" s="105">
        <f t="shared" si="0"/>
        <v>60000</v>
      </c>
      <c r="F17" s="105">
        <f t="shared" si="1"/>
        <v>60000</v>
      </c>
      <c r="G17" s="105">
        <f t="shared" si="2"/>
        <v>60000</v>
      </c>
      <c r="H17" s="105">
        <v>0</v>
      </c>
      <c r="I17" s="105">
        <v>60000</v>
      </c>
      <c r="J17" s="105">
        <f t="shared" si="3"/>
        <v>0</v>
      </c>
      <c r="K17" s="105">
        <v>0</v>
      </c>
      <c r="L17" s="105">
        <v>0</v>
      </c>
      <c r="M17" s="105">
        <f t="shared" si="4"/>
        <v>0</v>
      </c>
      <c r="N17" s="105">
        <v>0</v>
      </c>
      <c r="O17" s="105">
        <v>0</v>
      </c>
      <c r="P17" s="105">
        <f t="shared" si="5"/>
        <v>0</v>
      </c>
      <c r="Q17" s="105">
        <f t="shared" si="6"/>
        <v>0</v>
      </c>
      <c r="R17" s="105">
        <v>0</v>
      </c>
      <c r="S17" s="105">
        <v>0</v>
      </c>
      <c r="T17" s="105">
        <f t="shared" si="7"/>
        <v>0</v>
      </c>
      <c r="U17" s="105">
        <v>0</v>
      </c>
      <c r="V17" s="105">
        <v>0</v>
      </c>
      <c r="W17" s="105">
        <f t="shared" si="8"/>
        <v>0</v>
      </c>
      <c r="X17" s="105">
        <v>0</v>
      </c>
      <c r="Y17" s="105">
        <v>0</v>
      </c>
      <c r="Z17" s="105">
        <f t="shared" si="9"/>
        <v>0</v>
      </c>
      <c r="AA17" s="105">
        <f t="shared" si="10"/>
        <v>0</v>
      </c>
      <c r="AB17" s="105">
        <v>0</v>
      </c>
      <c r="AC17" s="105">
        <v>0</v>
      </c>
      <c r="AD17" s="105">
        <f t="shared" si="11"/>
        <v>0</v>
      </c>
      <c r="AE17" s="105">
        <v>0</v>
      </c>
      <c r="AF17" s="105">
        <v>0</v>
      </c>
      <c r="AG17" s="105">
        <f t="shared" si="12"/>
        <v>0</v>
      </c>
      <c r="AH17" s="105">
        <v>0</v>
      </c>
      <c r="AI17" s="105">
        <v>0</v>
      </c>
    </row>
    <row r="18" spans="1:35" ht="19.5" customHeight="1">
      <c r="A18" s="104" t="s">
        <v>179</v>
      </c>
      <c r="B18" s="104" t="s">
        <v>188</v>
      </c>
      <c r="C18" s="104" t="s">
        <v>90</v>
      </c>
      <c r="D18" s="104" t="s">
        <v>189</v>
      </c>
      <c r="E18" s="105">
        <f t="shared" si="0"/>
        <v>100000</v>
      </c>
      <c r="F18" s="105">
        <f t="shared" si="1"/>
        <v>100000</v>
      </c>
      <c r="G18" s="105">
        <f t="shared" si="2"/>
        <v>100000</v>
      </c>
      <c r="H18" s="105">
        <v>0</v>
      </c>
      <c r="I18" s="105">
        <v>100000</v>
      </c>
      <c r="J18" s="105">
        <f t="shared" si="3"/>
        <v>0</v>
      </c>
      <c r="K18" s="105">
        <v>0</v>
      </c>
      <c r="L18" s="105">
        <v>0</v>
      </c>
      <c r="M18" s="105">
        <f t="shared" si="4"/>
        <v>0</v>
      </c>
      <c r="N18" s="105">
        <v>0</v>
      </c>
      <c r="O18" s="105">
        <v>0</v>
      </c>
      <c r="P18" s="105">
        <f t="shared" si="5"/>
        <v>0</v>
      </c>
      <c r="Q18" s="105">
        <f t="shared" si="6"/>
        <v>0</v>
      </c>
      <c r="R18" s="105">
        <v>0</v>
      </c>
      <c r="S18" s="105">
        <v>0</v>
      </c>
      <c r="T18" s="105">
        <f t="shared" si="7"/>
        <v>0</v>
      </c>
      <c r="U18" s="105">
        <v>0</v>
      </c>
      <c r="V18" s="105">
        <v>0</v>
      </c>
      <c r="W18" s="105">
        <f t="shared" si="8"/>
        <v>0</v>
      </c>
      <c r="X18" s="105">
        <v>0</v>
      </c>
      <c r="Y18" s="105">
        <v>0</v>
      </c>
      <c r="Z18" s="105">
        <f t="shared" si="9"/>
        <v>0</v>
      </c>
      <c r="AA18" s="105">
        <f t="shared" si="10"/>
        <v>0</v>
      </c>
      <c r="AB18" s="105">
        <v>0</v>
      </c>
      <c r="AC18" s="105">
        <v>0</v>
      </c>
      <c r="AD18" s="105">
        <f t="shared" si="11"/>
        <v>0</v>
      </c>
      <c r="AE18" s="105">
        <v>0</v>
      </c>
      <c r="AF18" s="105">
        <v>0</v>
      </c>
      <c r="AG18" s="105">
        <f t="shared" si="12"/>
        <v>0</v>
      </c>
      <c r="AH18" s="105">
        <v>0</v>
      </c>
      <c r="AI18" s="105">
        <v>0</v>
      </c>
    </row>
    <row r="19" spans="1:35" ht="19.5" customHeight="1">
      <c r="A19" s="104" t="s">
        <v>179</v>
      </c>
      <c r="B19" s="104" t="s">
        <v>190</v>
      </c>
      <c r="C19" s="104" t="s">
        <v>90</v>
      </c>
      <c r="D19" s="104" t="s">
        <v>191</v>
      </c>
      <c r="E19" s="105">
        <f t="shared" si="0"/>
        <v>20000</v>
      </c>
      <c r="F19" s="105">
        <f t="shared" si="1"/>
        <v>20000</v>
      </c>
      <c r="G19" s="105">
        <f t="shared" si="2"/>
        <v>20000</v>
      </c>
      <c r="H19" s="105">
        <v>0</v>
      </c>
      <c r="I19" s="105">
        <v>20000</v>
      </c>
      <c r="J19" s="105">
        <f t="shared" si="3"/>
        <v>0</v>
      </c>
      <c r="K19" s="105">
        <v>0</v>
      </c>
      <c r="L19" s="105">
        <v>0</v>
      </c>
      <c r="M19" s="105">
        <f t="shared" si="4"/>
        <v>0</v>
      </c>
      <c r="N19" s="105">
        <v>0</v>
      </c>
      <c r="O19" s="105">
        <v>0</v>
      </c>
      <c r="P19" s="105">
        <f t="shared" si="5"/>
        <v>0</v>
      </c>
      <c r="Q19" s="105">
        <f t="shared" si="6"/>
        <v>0</v>
      </c>
      <c r="R19" s="105">
        <v>0</v>
      </c>
      <c r="S19" s="105">
        <v>0</v>
      </c>
      <c r="T19" s="105">
        <f t="shared" si="7"/>
        <v>0</v>
      </c>
      <c r="U19" s="105">
        <v>0</v>
      </c>
      <c r="V19" s="105">
        <v>0</v>
      </c>
      <c r="W19" s="105">
        <f t="shared" si="8"/>
        <v>0</v>
      </c>
      <c r="X19" s="105">
        <v>0</v>
      </c>
      <c r="Y19" s="105">
        <v>0</v>
      </c>
      <c r="Z19" s="105">
        <f t="shared" si="9"/>
        <v>0</v>
      </c>
      <c r="AA19" s="105">
        <f t="shared" si="10"/>
        <v>0</v>
      </c>
      <c r="AB19" s="105">
        <v>0</v>
      </c>
      <c r="AC19" s="105">
        <v>0</v>
      </c>
      <c r="AD19" s="105">
        <f t="shared" si="11"/>
        <v>0</v>
      </c>
      <c r="AE19" s="105">
        <v>0</v>
      </c>
      <c r="AF19" s="105">
        <v>0</v>
      </c>
      <c r="AG19" s="105">
        <f t="shared" si="12"/>
        <v>0</v>
      </c>
      <c r="AH19" s="105">
        <v>0</v>
      </c>
      <c r="AI19" s="105">
        <v>0</v>
      </c>
    </row>
    <row r="20" spans="1:35" ht="19.5" customHeight="1">
      <c r="A20" s="104" t="s">
        <v>177</v>
      </c>
      <c r="B20" s="104" t="s">
        <v>98</v>
      </c>
      <c r="C20" s="104" t="s">
        <v>90</v>
      </c>
      <c r="D20" s="104" t="s">
        <v>192</v>
      </c>
      <c r="E20" s="105">
        <f t="shared" si="0"/>
        <v>179520</v>
      </c>
      <c r="F20" s="105">
        <f t="shared" si="1"/>
        <v>179520</v>
      </c>
      <c r="G20" s="105">
        <f t="shared" si="2"/>
        <v>179520</v>
      </c>
      <c r="H20" s="105">
        <v>179520</v>
      </c>
      <c r="I20" s="105">
        <v>0</v>
      </c>
      <c r="J20" s="105">
        <f t="shared" si="3"/>
        <v>0</v>
      </c>
      <c r="K20" s="105">
        <v>0</v>
      </c>
      <c r="L20" s="105">
        <v>0</v>
      </c>
      <c r="M20" s="105">
        <f t="shared" si="4"/>
        <v>0</v>
      </c>
      <c r="N20" s="105">
        <v>0</v>
      </c>
      <c r="O20" s="105">
        <v>0</v>
      </c>
      <c r="P20" s="105">
        <f t="shared" si="5"/>
        <v>0</v>
      </c>
      <c r="Q20" s="105">
        <f t="shared" si="6"/>
        <v>0</v>
      </c>
      <c r="R20" s="105">
        <v>0</v>
      </c>
      <c r="S20" s="105">
        <v>0</v>
      </c>
      <c r="T20" s="105">
        <f t="shared" si="7"/>
        <v>0</v>
      </c>
      <c r="U20" s="105">
        <v>0</v>
      </c>
      <c r="V20" s="105">
        <v>0</v>
      </c>
      <c r="W20" s="105">
        <f t="shared" si="8"/>
        <v>0</v>
      </c>
      <c r="X20" s="105">
        <v>0</v>
      </c>
      <c r="Y20" s="105">
        <v>0</v>
      </c>
      <c r="Z20" s="105">
        <f t="shared" si="9"/>
        <v>0</v>
      </c>
      <c r="AA20" s="105">
        <f t="shared" si="10"/>
        <v>0</v>
      </c>
      <c r="AB20" s="105">
        <v>0</v>
      </c>
      <c r="AC20" s="105">
        <v>0</v>
      </c>
      <c r="AD20" s="105">
        <f t="shared" si="11"/>
        <v>0</v>
      </c>
      <c r="AE20" s="105">
        <v>0</v>
      </c>
      <c r="AF20" s="105">
        <v>0</v>
      </c>
      <c r="AG20" s="105">
        <f t="shared" si="12"/>
        <v>0</v>
      </c>
      <c r="AH20" s="105">
        <v>0</v>
      </c>
      <c r="AI20" s="105">
        <v>0</v>
      </c>
    </row>
    <row r="21" spans="1:35" ht="19.5" customHeight="1">
      <c r="A21" s="104" t="s">
        <v>179</v>
      </c>
      <c r="B21" s="104" t="s">
        <v>98</v>
      </c>
      <c r="C21" s="104" t="s">
        <v>90</v>
      </c>
      <c r="D21" s="104" t="s">
        <v>193</v>
      </c>
      <c r="E21" s="105">
        <f t="shared" si="0"/>
        <v>284800</v>
      </c>
      <c r="F21" s="105">
        <f t="shared" si="1"/>
        <v>284800</v>
      </c>
      <c r="G21" s="105">
        <f t="shared" si="2"/>
        <v>284800</v>
      </c>
      <c r="H21" s="105">
        <v>83600</v>
      </c>
      <c r="I21" s="105">
        <v>201200</v>
      </c>
      <c r="J21" s="105">
        <f t="shared" si="3"/>
        <v>0</v>
      </c>
      <c r="K21" s="105">
        <v>0</v>
      </c>
      <c r="L21" s="105">
        <v>0</v>
      </c>
      <c r="M21" s="105">
        <f t="shared" si="4"/>
        <v>0</v>
      </c>
      <c r="N21" s="105">
        <v>0</v>
      </c>
      <c r="O21" s="105">
        <v>0</v>
      </c>
      <c r="P21" s="105">
        <f t="shared" si="5"/>
        <v>0</v>
      </c>
      <c r="Q21" s="105">
        <f t="shared" si="6"/>
        <v>0</v>
      </c>
      <c r="R21" s="105">
        <v>0</v>
      </c>
      <c r="S21" s="105">
        <v>0</v>
      </c>
      <c r="T21" s="105">
        <f t="shared" si="7"/>
        <v>0</v>
      </c>
      <c r="U21" s="105">
        <v>0</v>
      </c>
      <c r="V21" s="105">
        <v>0</v>
      </c>
      <c r="W21" s="105">
        <f t="shared" si="8"/>
        <v>0</v>
      </c>
      <c r="X21" s="105">
        <v>0</v>
      </c>
      <c r="Y21" s="105">
        <v>0</v>
      </c>
      <c r="Z21" s="105">
        <f t="shared" si="9"/>
        <v>0</v>
      </c>
      <c r="AA21" s="105">
        <f t="shared" si="10"/>
        <v>0</v>
      </c>
      <c r="AB21" s="105">
        <v>0</v>
      </c>
      <c r="AC21" s="105">
        <v>0</v>
      </c>
      <c r="AD21" s="105">
        <f t="shared" si="11"/>
        <v>0</v>
      </c>
      <c r="AE21" s="105">
        <v>0</v>
      </c>
      <c r="AF21" s="105">
        <v>0</v>
      </c>
      <c r="AG21" s="105">
        <f t="shared" si="12"/>
        <v>0</v>
      </c>
      <c r="AH21" s="105">
        <v>0</v>
      </c>
      <c r="AI21" s="105">
        <v>0</v>
      </c>
    </row>
    <row r="22" spans="1:35" ht="19.5" customHeight="1">
      <c r="A22" s="104" t="s">
        <v>56</v>
      </c>
      <c r="B22" s="104" t="s">
        <v>56</v>
      </c>
      <c r="C22" s="104" t="s">
        <v>108</v>
      </c>
      <c r="D22" s="104" t="s">
        <v>109</v>
      </c>
      <c r="E22" s="105">
        <f t="shared" si="0"/>
        <v>282729.83</v>
      </c>
      <c r="F22" s="105">
        <f t="shared" si="1"/>
        <v>282729.83</v>
      </c>
      <c r="G22" s="105">
        <f t="shared" si="2"/>
        <v>282729.83</v>
      </c>
      <c r="H22" s="105">
        <v>282729.83</v>
      </c>
      <c r="I22" s="105">
        <v>0</v>
      </c>
      <c r="J22" s="105">
        <f t="shared" si="3"/>
        <v>0</v>
      </c>
      <c r="K22" s="105">
        <v>0</v>
      </c>
      <c r="L22" s="105">
        <v>0</v>
      </c>
      <c r="M22" s="105">
        <f t="shared" si="4"/>
        <v>0</v>
      </c>
      <c r="N22" s="105">
        <v>0</v>
      </c>
      <c r="O22" s="105">
        <v>0</v>
      </c>
      <c r="P22" s="105">
        <f t="shared" si="5"/>
        <v>0</v>
      </c>
      <c r="Q22" s="105">
        <f t="shared" si="6"/>
        <v>0</v>
      </c>
      <c r="R22" s="105">
        <v>0</v>
      </c>
      <c r="S22" s="105">
        <v>0</v>
      </c>
      <c r="T22" s="105">
        <f t="shared" si="7"/>
        <v>0</v>
      </c>
      <c r="U22" s="105">
        <v>0</v>
      </c>
      <c r="V22" s="105">
        <v>0</v>
      </c>
      <c r="W22" s="105">
        <f t="shared" si="8"/>
        <v>0</v>
      </c>
      <c r="X22" s="105">
        <v>0</v>
      </c>
      <c r="Y22" s="105">
        <v>0</v>
      </c>
      <c r="Z22" s="105">
        <f t="shared" si="9"/>
        <v>0</v>
      </c>
      <c r="AA22" s="105">
        <f t="shared" si="10"/>
        <v>0</v>
      </c>
      <c r="AB22" s="105">
        <v>0</v>
      </c>
      <c r="AC22" s="105">
        <v>0</v>
      </c>
      <c r="AD22" s="105">
        <f t="shared" si="11"/>
        <v>0</v>
      </c>
      <c r="AE22" s="105">
        <v>0</v>
      </c>
      <c r="AF22" s="105">
        <v>0</v>
      </c>
      <c r="AG22" s="105">
        <f t="shared" si="12"/>
        <v>0</v>
      </c>
      <c r="AH22" s="105">
        <v>0</v>
      </c>
      <c r="AI22" s="105">
        <v>0</v>
      </c>
    </row>
    <row r="23" spans="1:35" ht="19.5" customHeight="1">
      <c r="A23" s="104" t="s">
        <v>194</v>
      </c>
      <c r="B23" s="104" t="s">
        <v>89</v>
      </c>
      <c r="C23" s="104" t="s">
        <v>111</v>
      </c>
      <c r="D23" s="104" t="s">
        <v>195</v>
      </c>
      <c r="E23" s="105">
        <f t="shared" si="0"/>
        <v>260077.83</v>
      </c>
      <c r="F23" s="105">
        <f t="shared" si="1"/>
        <v>260077.83</v>
      </c>
      <c r="G23" s="105">
        <f t="shared" si="2"/>
        <v>260077.83</v>
      </c>
      <c r="H23" s="105">
        <v>260077.83</v>
      </c>
      <c r="I23" s="105">
        <v>0</v>
      </c>
      <c r="J23" s="105">
        <f t="shared" si="3"/>
        <v>0</v>
      </c>
      <c r="K23" s="105">
        <v>0</v>
      </c>
      <c r="L23" s="105">
        <v>0</v>
      </c>
      <c r="M23" s="105">
        <f t="shared" si="4"/>
        <v>0</v>
      </c>
      <c r="N23" s="105">
        <v>0</v>
      </c>
      <c r="O23" s="105">
        <v>0</v>
      </c>
      <c r="P23" s="105">
        <f t="shared" si="5"/>
        <v>0</v>
      </c>
      <c r="Q23" s="105">
        <f t="shared" si="6"/>
        <v>0</v>
      </c>
      <c r="R23" s="105">
        <v>0</v>
      </c>
      <c r="S23" s="105">
        <v>0</v>
      </c>
      <c r="T23" s="105">
        <f t="shared" si="7"/>
        <v>0</v>
      </c>
      <c r="U23" s="105">
        <v>0</v>
      </c>
      <c r="V23" s="105">
        <v>0</v>
      </c>
      <c r="W23" s="105">
        <f t="shared" si="8"/>
        <v>0</v>
      </c>
      <c r="X23" s="105">
        <v>0</v>
      </c>
      <c r="Y23" s="105">
        <v>0</v>
      </c>
      <c r="Z23" s="105">
        <f t="shared" si="9"/>
        <v>0</v>
      </c>
      <c r="AA23" s="105">
        <f t="shared" si="10"/>
        <v>0</v>
      </c>
      <c r="AB23" s="105">
        <v>0</v>
      </c>
      <c r="AC23" s="105">
        <v>0</v>
      </c>
      <c r="AD23" s="105">
        <f t="shared" si="11"/>
        <v>0</v>
      </c>
      <c r="AE23" s="105">
        <v>0</v>
      </c>
      <c r="AF23" s="105">
        <v>0</v>
      </c>
      <c r="AG23" s="105">
        <f t="shared" si="12"/>
        <v>0</v>
      </c>
      <c r="AH23" s="105">
        <v>0</v>
      </c>
      <c r="AI23" s="105">
        <v>0</v>
      </c>
    </row>
    <row r="24" spans="1:35" ht="19.5" customHeight="1">
      <c r="A24" s="104" t="s">
        <v>194</v>
      </c>
      <c r="B24" s="104" t="s">
        <v>104</v>
      </c>
      <c r="C24" s="104" t="s">
        <v>111</v>
      </c>
      <c r="D24" s="104" t="s">
        <v>196</v>
      </c>
      <c r="E24" s="105">
        <f t="shared" si="0"/>
        <v>22652</v>
      </c>
      <c r="F24" s="105">
        <f t="shared" si="1"/>
        <v>22652</v>
      </c>
      <c r="G24" s="105">
        <f t="shared" si="2"/>
        <v>22652</v>
      </c>
      <c r="H24" s="105">
        <v>22652</v>
      </c>
      <c r="I24" s="105">
        <v>0</v>
      </c>
      <c r="J24" s="105">
        <f t="shared" si="3"/>
        <v>0</v>
      </c>
      <c r="K24" s="105">
        <v>0</v>
      </c>
      <c r="L24" s="105">
        <v>0</v>
      </c>
      <c r="M24" s="105">
        <f t="shared" si="4"/>
        <v>0</v>
      </c>
      <c r="N24" s="105">
        <v>0</v>
      </c>
      <c r="O24" s="105">
        <v>0</v>
      </c>
      <c r="P24" s="105">
        <f t="shared" si="5"/>
        <v>0</v>
      </c>
      <c r="Q24" s="105">
        <f t="shared" si="6"/>
        <v>0</v>
      </c>
      <c r="R24" s="105">
        <v>0</v>
      </c>
      <c r="S24" s="105">
        <v>0</v>
      </c>
      <c r="T24" s="105">
        <f t="shared" si="7"/>
        <v>0</v>
      </c>
      <c r="U24" s="105">
        <v>0</v>
      </c>
      <c r="V24" s="105">
        <v>0</v>
      </c>
      <c r="W24" s="105">
        <f t="shared" si="8"/>
        <v>0</v>
      </c>
      <c r="X24" s="105">
        <v>0</v>
      </c>
      <c r="Y24" s="105">
        <v>0</v>
      </c>
      <c r="Z24" s="105">
        <f t="shared" si="9"/>
        <v>0</v>
      </c>
      <c r="AA24" s="105">
        <f t="shared" si="10"/>
        <v>0</v>
      </c>
      <c r="AB24" s="105">
        <v>0</v>
      </c>
      <c r="AC24" s="105">
        <v>0</v>
      </c>
      <c r="AD24" s="105">
        <f t="shared" si="11"/>
        <v>0</v>
      </c>
      <c r="AE24" s="105">
        <v>0</v>
      </c>
      <c r="AF24" s="105">
        <v>0</v>
      </c>
      <c r="AG24" s="105">
        <f t="shared" si="12"/>
        <v>0</v>
      </c>
      <c r="AH24" s="105">
        <v>0</v>
      </c>
      <c r="AI24" s="105">
        <v>0</v>
      </c>
    </row>
  </sheetData>
  <sheetProtection/>
  <mergeCells count="21">
    <mergeCell ref="Z5:Z6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</mergeCells>
  <printOptions horizontalCentered="1"/>
  <pageMargins left="0.39" right="0.39" top="0.59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83"/>
      <c r="B1" s="83"/>
      <c r="C1" s="83"/>
      <c r="D1" s="83"/>
      <c r="E1" s="83"/>
      <c r="F1" s="81" t="s">
        <v>197</v>
      </c>
    </row>
    <row r="2" spans="1:6" ht="26.25" customHeight="1">
      <c r="A2" s="209" t="s">
        <v>198</v>
      </c>
      <c r="B2" s="209"/>
      <c r="C2" s="209"/>
      <c r="D2" s="209"/>
      <c r="E2" s="209"/>
      <c r="F2" s="209"/>
    </row>
    <row r="3" spans="1:6" s="82" customFormat="1" ht="16.5" customHeight="1">
      <c r="A3" s="84" t="s">
        <v>5</v>
      </c>
      <c r="B3" s="85"/>
      <c r="C3" s="86"/>
      <c r="D3" s="86"/>
      <c r="E3" s="86"/>
      <c r="F3" s="87" t="s">
        <v>6</v>
      </c>
    </row>
    <row r="4" spans="1:6" ht="19.5" customHeight="1">
      <c r="A4" s="210" t="s">
        <v>9</v>
      </c>
      <c r="B4" s="210"/>
      <c r="C4" s="210"/>
      <c r="D4" s="215" t="s">
        <v>199</v>
      </c>
      <c r="E4" s="211" t="s">
        <v>200</v>
      </c>
      <c r="F4" s="212"/>
    </row>
    <row r="5" spans="1:6" ht="19.5" customHeight="1">
      <c r="A5" s="213" t="s">
        <v>62</v>
      </c>
      <c r="B5" s="213"/>
      <c r="C5" s="210" t="s">
        <v>201</v>
      </c>
      <c r="D5" s="213"/>
      <c r="E5" s="217" t="s">
        <v>202</v>
      </c>
      <c r="F5" s="219" t="s">
        <v>203</v>
      </c>
    </row>
    <row r="6" spans="1:6" ht="19.5" customHeight="1">
      <c r="A6" s="88" t="s">
        <v>73</v>
      </c>
      <c r="B6" s="88" t="s">
        <v>74</v>
      </c>
      <c r="C6" s="214"/>
      <c r="D6" s="216"/>
      <c r="E6" s="218"/>
      <c r="F6" s="220"/>
    </row>
    <row r="7" spans="1:6" ht="19.5" customHeight="1">
      <c r="A7" s="89" t="s">
        <v>56</v>
      </c>
      <c r="B7" s="90" t="s">
        <v>56</v>
      </c>
      <c r="C7" s="91" t="s">
        <v>65</v>
      </c>
      <c r="D7" s="92">
        <v>6889206.5</v>
      </c>
      <c r="E7" s="93">
        <v>6012964.9</v>
      </c>
      <c r="F7" s="94">
        <v>876241.6</v>
      </c>
    </row>
    <row r="8" spans="1:6" ht="19.5" customHeight="1">
      <c r="A8" s="89" t="s">
        <v>56</v>
      </c>
      <c r="B8" s="90" t="s">
        <v>56</v>
      </c>
      <c r="C8" s="91" t="s">
        <v>84</v>
      </c>
      <c r="D8" s="92">
        <v>6889206.5</v>
      </c>
      <c r="E8" s="93">
        <v>6012964.9</v>
      </c>
      <c r="F8" s="94">
        <v>876241.6</v>
      </c>
    </row>
    <row r="9" spans="1:6" ht="19.5" customHeight="1">
      <c r="A9" s="89" t="s">
        <v>56</v>
      </c>
      <c r="B9" s="90" t="s">
        <v>56</v>
      </c>
      <c r="C9" s="91" t="s">
        <v>86</v>
      </c>
      <c r="D9" s="92">
        <v>6606476.67</v>
      </c>
      <c r="E9" s="93">
        <v>5752887.07</v>
      </c>
      <c r="F9" s="94">
        <v>853589.6</v>
      </c>
    </row>
    <row r="10" spans="1:6" ht="19.5" customHeight="1">
      <c r="A10" s="89" t="s">
        <v>204</v>
      </c>
      <c r="B10" s="90" t="s">
        <v>89</v>
      </c>
      <c r="C10" s="91" t="s">
        <v>205</v>
      </c>
      <c r="D10" s="92">
        <v>1850088</v>
      </c>
      <c r="E10" s="93">
        <v>1850088</v>
      </c>
      <c r="F10" s="94">
        <v>0</v>
      </c>
    </row>
    <row r="11" spans="1:6" ht="19.5" customHeight="1">
      <c r="A11" s="89" t="s">
        <v>204</v>
      </c>
      <c r="B11" s="90" t="s">
        <v>104</v>
      </c>
      <c r="C11" s="91" t="s">
        <v>206</v>
      </c>
      <c r="D11" s="92">
        <v>1183704</v>
      </c>
      <c r="E11" s="93">
        <v>1183704</v>
      </c>
      <c r="F11" s="94">
        <v>0</v>
      </c>
    </row>
    <row r="12" spans="1:6" ht="19.5" customHeight="1">
      <c r="A12" s="89" t="s">
        <v>204</v>
      </c>
      <c r="B12" s="90" t="s">
        <v>184</v>
      </c>
      <c r="C12" s="91" t="s">
        <v>207</v>
      </c>
      <c r="D12" s="92">
        <v>151674</v>
      </c>
      <c r="E12" s="93">
        <v>151674</v>
      </c>
      <c r="F12" s="94">
        <v>0</v>
      </c>
    </row>
    <row r="13" spans="1:6" ht="19.5" customHeight="1">
      <c r="A13" s="89" t="s">
        <v>204</v>
      </c>
      <c r="B13" s="90" t="s">
        <v>96</v>
      </c>
      <c r="C13" s="91" t="s">
        <v>208</v>
      </c>
      <c r="D13" s="92">
        <v>179520</v>
      </c>
      <c r="E13" s="93">
        <v>179520</v>
      </c>
      <c r="F13" s="94">
        <v>0</v>
      </c>
    </row>
    <row r="14" spans="1:6" ht="19.5" customHeight="1">
      <c r="A14" s="89" t="s">
        <v>204</v>
      </c>
      <c r="B14" s="90" t="s">
        <v>188</v>
      </c>
      <c r="C14" s="91" t="s">
        <v>209</v>
      </c>
      <c r="D14" s="92">
        <v>504452.16</v>
      </c>
      <c r="E14" s="93">
        <v>504452.16</v>
      </c>
      <c r="F14" s="94">
        <v>0</v>
      </c>
    </row>
    <row r="15" spans="1:6" ht="19.5" customHeight="1">
      <c r="A15" s="89" t="s">
        <v>204</v>
      </c>
      <c r="B15" s="90" t="s">
        <v>190</v>
      </c>
      <c r="C15" s="91" t="s">
        <v>210</v>
      </c>
      <c r="D15" s="92">
        <v>252226.08</v>
      </c>
      <c r="E15" s="93">
        <v>252226.08</v>
      </c>
      <c r="F15" s="94">
        <v>0</v>
      </c>
    </row>
    <row r="16" spans="1:6" ht="19.5" customHeight="1">
      <c r="A16" s="89" t="s">
        <v>204</v>
      </c>
      <c r="B16" s="90" t="s">
        <v>211</v>
      </c>
      <c r="C16" s="91" t="s">
        <v>212</v>
      </c>
      <c r="D16" s="92">
        <v>180227.52</v>
      </c>
      <c r="E16" s="93">
        <v>180227.52</v>
      </c>
      <c r="F16" s="94">
        <v>0</v>
      </c>
    </row>
    <row r="17" spans="1:6" ht="19.5" customHeight="1">
      <c r="A17" s="89" t="s">
        <v>204</v>
      </c>
      <c r="B17" s="90" t="s">
        <v>213</v>
      </c>
      <c r="C17" s="91" t="s">
        <v>214</v>
      </c>
      <c r="D17" s="92">
        <v>57097.87</v>
      </c>
      <c r="E17" s="93">
        <v>57097.87</v>
      </c>
      <c r="F17" s="94">
        <v>0</v>
      </c>
    </row>
    <row r="18" spans="1:6" ht="19.5" customHeight="1">
      <c r="A18" s="89" t="s">
        <v>204</v>
      </c>
      <c r="B18" s="90" t="s">
        <v>88</v>
      </c>
      <c r="C18" s="91" t="s">
        <v>107</v>
      </c>
      <c r="D18" s="92">
        <v>571669.44</v>
      </c>
      <c r="E18" s="93">
        <v>571669.44</v>
      </c>
      <c r="F18" s="94">
        <v>0</v>
      </c>
    </row>
    <row r="19" spans="1:6" ht="19.5" customHeight="1">
      <c r="A19" s="89" t="s">
        <v>215</v>
      </c>
      <c r="B19" s="90" t="s">
        <v>89</v>
      </c>
      <c r="C19" s="91" t="s">
        <v>216</v>
      </c>
      <c r="D19" s="92">
        <v>150000</v>
      </c>
      <c r="E19" s="93">
        <v>0</v>
      </c>
      <c r="F19" s="94">
        <v>150000</v>
      </c>
    </row>
    <row r="20" spans="1:6" ht="19.5" customHeight="1">
      <c r="A20" s="89" t="s">
        <v>215</v>
      </c>
      <c r="B20" s="90" t="s">
        <v>217</v>
      </c>
      <c r="C20" s="91" t="s">
        <v>218</v>
      </c>
      <c r="D20" s="92">
        <v>40000</v>
      </c>
      <c r="E20" s="93">
        <v>0</v>
      </c>
      <c r="F20" s="94">
        <v>40000</v>
      </c>
    </row>
    <row r="21" spans="1:6" ht="19.5" customHeight="1">
      <c r="A21" s="89" t="s">
        <v>215</v>
      </c>
      <c r="B21" s="90" t="s">
        <v>101</v>
      </c>
      <c r="C21" s="91" t="s">
        <v>219</v>
      </c>
      <c r="D21" s="92">
        <v>100000</v>
      </c>
      <c r="E21" s="93">
        <v>0</v>
      </c>
      <c r="F21" s="94">
        <v>100000</v>
      </c>
    </row>
    <row r="22" spans="1:6" ht="19.5" customHeight="1">
      <c r="A22" s="89" t="s">
        <v>215</v>
      </c>
      <c r="B22" s="90" t="s">
        <v>220</v>
      </c>
      <c r="C22" s="91" t="s">
        <v>221</v>
      </c>
      <c r="D22" s="92">
        <v>25000</v>
      </c>
      <c r="E22" s="93">
        <v>0</v>
      </c>
      <c r="F22" s="94">
        <v>25000</v>
      </c>
    </row>
    <row r="23" spans="1:6" ht="19.5" customHeight="1">
      <c r="A23" s="89" t="s">
        <v>215</v>
      </c>
      <c r="B23" s="90" t="s">
        <v>222</v>
      </c>
      <c r="C23" s="91" t="s">
        <v>223</v>
      </c>
      <c r="D23" s="92">
        <v>60075.84</v>
      </c>
      <c r="E23" s="93">
        <v>0</v>
      </c>
      <c r="F23" s="94">
        <v>60075.84</v>
      </c>
    </row>
    <row r="24" spans="1:6" ht="19.5" customHeight="1">
      <c r="A24" s="89" t="s">
        <v>215</v>
      </c>
      <c r="B24" s="90" t="s">
        <v>224</v>
      </c>
      <c r="C24" s="91" t="s">
        <v>225</v>
      </c>
      <c r="D24" s="92">
        <v>90113.76</v>
      </c>
      <c r="E24" s="93">
        <v>0</v>
      </c>
      <c r="F24" s="94">
        <v>90113.76</v>
      </c>
    </row>
    <row r="25" spans="1:6" ht="19.5" customHeight="1">
      <c r="A25" s="89" t="s">
        <v>215</v>
      </c>
      <c r="B25" s="90" t="s">
        <v>226</v>
      </c>
      <c r="C25" s="91" t="s">
        <v>227</v>
      </c>
      <c r="D25" s="92">
        <v>304800</v>
      </c>
      <c r="E25" s="93">
        <v>0</v>
      </c>
      <c r="F25" s="94">
        <v>304800</v>
      </c>
    </row>
    <row r="26" spans="1:6" ht="19.5" customHeight="1">
      <c r="A26" s="89" t="s">
        <v>215</v>
      </c>
      <c r="B26" s="90" t="s">
        <v>98</v>
      </c>
      <c r="C26" s="91" t="s">
        <v>193</v>
      </c>
      <c r="D26" s="92">
        <v>83600</v>
      </c>
      <c r="E26" s="93">
        <v>0</v>
      </c>
      <c r="F26" s="94">
        <v>83600</v>
      </c>
    </row>
    <row r="27" spans="1:6" ht="19.5" customHeight="1">
      <c r="A27" s="89" t="s">
        <v>228</v>
      </c>
      <c r="B27" s="90" t="s">
        <v>89</v>
      </c>
      <c r="C27" s="91" t="s">
        <v>229</v>
      </c>
      <c r="D27" s="92">
        <v>785712</v>
      </c>
      <c r="E27" s="93">
        <v>785712</v>
      </c>
      <c r="F27" s="94">
        <v>0</v>
      </c>
    </row>
    <row r="28" spans="1:6" ht="19.5" customHeight="1">
      <c r="A28" s="89" t="s">
        <v>228</v>
      </c>
      <c r="B28" s="90" t="s">
        <v>93</v>
      </c>
      <c r="C28" s="91" t="s">
        <v>230</v>
      </c>
      <c r="D28" s="92">
        <v>36516</v>
      </c>
      <c r="E28" s="93">
        <v>36516</v>
      </c>
      <c r="F28" s="94">
        <v>0</v>
      </c>
    </row>
    <row r="29" spans="1:6" ht="19.5" customHeight="1">
      <c r="A29" s="89" t="s">
        <v>56</v>
      </c>
      <c r="B29" s="90" t="s">
        <v>56</v>
      </c>
      <c r="C29" s="91" t="s">
        <v>109</v>
      </c>
      <c r="D29" s="92">
        <v>282729.83</v>
      </c>
      <c r="E29" s="93">
        <v>260077.83</v>
      </c>
      <c r="F29" s="94">
        <v>22652</v>
      </c>
    </row>
    <row r="30" spans="1:6" ht="19.5" customHeight="1">
      <c r="A30" s="89" t="s">
        <v>204</v>
      </c>
      <c r="B30" s="90" t="s">
        <v>89</v>
      </c>
      <c r="C30" s="91" t="s">
        <v>205</v>
      </c>
      <c r="D30" s="92">
        <v>82824</v>
      </c>
      <c r="E30" s="93">
        <v>82824</v>
      </c>
      <c r="F30" s="94">
        <v>0</v>
      </c>
    </row>
    <row r="31" spans="1:6" ht="19.5" customHeight="1">
      <c r="A31" s="89" t="s">
        <v>204</v>
      </c>
      <c r="B31" s="90" t="s">
        <v>104</v>
      </c>
      <c r="C31" s="91" t="s">
        <v>206</v>
      </c>
      <c r="D31" s="92">
        <v>4176</v>
      </c>
      <c r="E31" s="93">
        <v>4176</v>
      </c>
      <c r="F31" s="94">
        <v>0</v>
      </c>
    </row>
    <row r="32" spans="1:6" ht="19.5" customHeight="1">
      <c r="A32" s="89" t="s">
        <v>204</v>
      </c>
      <c r="B32" s="90" t="s">
        <v>96</v>
      </c>
      <c r="C32" s="91" t="s">
        <v>208</v>
      </c>
      <c r="D32" s="92">
        <v>15840</v>
      </c>
      <c r="E32" s="93">
        <v>15840</v>
      </c>
      <c r="F32" s="94">
        <v>0</v>
      </c>
    </row>
    <row r="33" spans="1:6" ht="19.5" customHeight="1">
      <c r="A33" s="89" t="s">
        <v>204</v>
      </c>
      <c r="B33" s="90" t="s">
        <v>217</v>
      </c>
      <c r="C33" s="91" t="s">
        <v>231</v>
      </c>
      <c r="D33" s="92">
        <v>74762</v>
      </c>
      <c r="E33" s="93">
        <v>74762</v>
      </c>
      <c r="F33" s="94">
        <v>0</v>
      </c>
    </row>
    <row r="34" spans="1:6" ht="19.5" customHeight="1">
      <c r="A34" s="89" t="s">
        <v>204</v>
      </c>
      <c r="B34" s="90" t="s">
        <v>188</v>
      </c>
      <c r="C34" s="91" t="s">
        <v>209</v>
      </c>
      <c r="D34" s="92">
        <v>25881.92</v>
      </c>
      <c r="E34" s="93">
        <v>25881.92</v>
      </c>
      <c r="F34" s="94">
        <v>0</v>
      </c>
    </row>
    <row r="35" spans="1:6" ht="19.5" customHeight="1">
      <c r="A35" s="89" t="s">
        <v>204</v>
      </c>
      <c r="B35" s="90" t="s">
        <v>190</v>
      </c>
      <c r="C35" s="91" t="s">
        <v>210</v>
      </c>
      <c r="D35" s="92">
        <v>12940.96</v>
      </c>
      <c r="E35" s="93">
        <v>12940.96</v>
      </c>
      <c r="F35" s="94">
        <v>0</v>
      </c>
    </row>
    <row r="36" spans="1:6" ht="19.5" customHeight="1">
      <c r="A36" s="89" t="s">
        <v>204</v>
      </c>
      <c r="B36" s="90" t="s">
        <v>211</v>
      </c>
      <c r="C36" s="91" t="s">
        <v>212</v>
      </c>
      <c r="D36" s="92">
        <v>8222.4</v>
      </c>
      <c r="E36" s="93">
        <v>8222.4</v>
      </c>
      <c r="F36" s="94">
        <v>0</v>
      </c>
    </row>
    <row r="37" spans="1:6" ht="19.5" customHeight="1">
      <c r="A37" s="89" t="s">
        <v>204</v>
      </c>
      <c r="B37" s="90" t="s">
        <v>213</v>
      </c>
      <c r="C37" s="91" t="s">
        <v>214</v>
      </c>
      <c r="D37" s="92">
        <v>4310.83</v>
      </c>
      <c r="E37" s="93">
        <v>4310.83</v>
      </c>
      <c r="F37" s="94">
        <v>0</v>
      </c>
    </row>
    <row r="38" spans="1:6" ht="19.5" customHeight="1">
      <c r="A38" s="89" t="s">
        <v>204</v>
      </c>
      <c r="B38" s="90" t="s">
        <v>88</v>
      </c>
      <c r="C38" s="91" t="s">
        <v>107</v>
      </c>
      <c r="D38" s="92">
        <v>31119.72</v>
      </c>
      <c r="E38" s="93">
        <v>31119.72</v>
      </c>
      <c r="F38" s="94">
        <v>0</v>
      </c>
    </row>
    <row r="39" spans="1:6" ht="19.5" customHeight="1">
      <c r="A39" s="89" t="s">
        <v>215</v>
      </c>
      <c r="B39" s="90" t="s">
        <v>89</v>
      </c>
      <c r="C39" s="91" t="s">
        <v>216</v>
      </c>
      <c r="D39" s="92">
        <v>15000</v>
      </c>
      <c r="E39" s="93">
        <v>0</v>
      </c>
      <c r="F39" s="94">
        <v>15000</v>
      </c>
    </row>
    <row r="40" spans="1:6" ht="19.5" customHeight="1">
      <c r="A40" s="89" t="s">
        <v>215</v>
      </c>
      <c r="B40" s="90" t="s">
        <v>222</v>
      </c>
      <c r="C40" s="91" t="s">
        <v>223</v>
      </c>
      <c r="D40" s="92">
        <v>2740.8</v>
      </c>
      <c r="E40" s="93">
        <v>0</v>
      </c>
      <c r="F40" s="94">
        <v>2740.8</v>
      </c>
    </row>
    <row r="41" spans="1:6" ht="19.5" customHeight="1">
      <c r="A41" s="89" t="s">
        <v>215</v>
      </c>
      <c r="B41" s="90" t="s">
        <v>224</v>
      </c>
      <c r="C41" s="91" t="s">
        <v>225</v>
      </c>
      <c r="D41" s="92">
        <v>4111.2</v>
      </c>
      <c r="E41" s="93">
        <v>0</v>
      </c>
      <c r="F41" s="94">
        <v>4111.2</v>
      </c>
    </row>
    <row r="42" spans="1:6" ht="19.5" customHeight="1">
      <c r="A42" s="89" t="s">
        <v>215</v>
      </c>
      <c r="B42" s="90" t="s">
        <v>98</v>
      </c>
      <c r="C42" s="91" t="s">
        <v>193</v>
      </c>
      <c r="D42" s="92">
        <v>800</v>
      </c>
      <c r="E42" s="93">
        <v>0</v>
      </c>
      <c r="F42" s="94">
        <v>800</v>
      </c>
    </row>
  </sheetData>
  <sheetProtection/>
  <mergeCells count="8">
    <mergeCell ref="A2:F2"/>
    <mergeCell ref="A4:C4"/>
    <mergeCell ref="E4:F4"/>
    <mergeCell ref="A5:B5"/>
    <mergeCell ref="C5:C6"/>
    <mergeCell ref="D4:D6"/>
    <mergeCell ref="E5:E6"/>
    <mergeCell ref="F5:F6"/>
  </mergeCells>
  <printOptions horizontalCentered="1"/>
  <pageMargins left="0.39" right="0.39" top="0.59" bottom="0.39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45"/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81" t="s">
        <v>232</v>
      </c>
    </row>
    <row r="2" spans="1:16" ht="19.5" customHeight="1">
      <c r="A2" s="221" t="s">
        <v>233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6" ht="19.5" customHeight="1">
      <c r="A3" s="222" t="s">
        <v>5</v>
      </c>
      <c r="B3" s="222"/>
      <c r="C3" s="222"/>
      <c r="D3" s="222"/>
      <c r="E3" s="80"/>
      <c r="F3" s="47"/>
      <c r="G3" s="4"/>
      <c r="H3" s="47"/>
      <c r="I3" s="47"/>
      <c r="J3" s="47"/>
      <c r="K3" s="47"/>
      <c r="L3" s="47"/>
      <c r="M3" s="47"/>
      <c r="N3" s="47"/>
      <c r="O3" s="47"/>
      <c r="P3" s="81" t="s">
        <v>6</v>
      </c>
    </row>
    <row r="4" spans="1:16" ht="19.5" customHeight="1">
      <c r="A4" s="223" t="s">
        <v>9</v>
      </c>
      <c r="B4" s="224"/>
      <c r="C4" s="224"/>
      <c r="D4" s="225"/>
      <c r="E4" s="226"/>
      <c r="F4" s="232" t="s">
        <v>59</v>
      </c>
      <c r="G4" s="233" t="s">
        <v>234</v>
      </c>
      <c r="H4" s="233" t="s">
        <v>235</v>
      </c>
      <c r="I4" s="233" t="s">
        <v>236</v>
      </c>
      <c r="J4" s="233" t="s">
        <v>237</v>
      </c>
      <c r="K4" s="233" t="s">
        <v>238</v>
      </c>
      <c r="L4" s="233" t="s">
        <v>239</v>
      </c>
      <c r="M4" s="233" t="s">
        <v>240</v>
      </c>
      <c r="N4" s="233" t="s">
        <v>241</v>
      </c>
      <c r="O4" s="233" t="s">
        <v>242</v>
      </c>
      <c r="P4" s="233" t="s">
        <v>243</v>
      </c>
    </row>
    <row r="5" spans="1:16" ht="19.5" customHeight="1">
      <c r="A5" s="227" t="s">
        <v>62</v>
      </c>
      <c r="B5" s="228"/>
      <c r="C5" s="229"/>
      <c r="D5" s="230" t="s">
        <v>171</v>
      </c>
      <c r="E5" s="232" t="s">
        <v>172</v>
      </c>
      <c r="F5" s="232"/>
      <c r="G5" s="233"/>
      <c r="H5" s="233"/>
      <c r="I5" s="233"/>
      <c r="J5" s="233"/>
      <c r="K5" s="233"/>
      <c r="L5" s="233"/>
      <c r="M5" s="233"/>
      <c r="N5" s="233"/>
      <c r="O5" s="233"/>
      <c r="P5" s="233"/>
    </row>
    <row r="6" spans="1:16" ht="30.75" customHeight="1">
      <c r="A6" s="48" t="s">
        <v>73</v>
      </c>
      <c r="B6" s="74" t="s">
        <v>74</v>
      </c>
      <c r="C6" s="75" t="s">
        <v>75</v>
      </c>
      <c r="D6" s="231"/>
      <c r="E6" s="231"/>
      <c r="F6" s="231"/>
      <c r="G6" s="234"/>
      <c r="H6" s="234"/>
      <c r="I6" s="234"/>
      <c r="J6" s="234"/>
      <c r="K6" s="234"/>
      <c r="L6" s="234"/>
      <c r="M6" s="234"/>
      <c r="N6" s="234"/>
      <c r="O6" s="234"/>
      <c r="P6" s="234"/>
    </row>
    <row r="7" spans="1:16" ht="19.5" customHeight="1">
      <c r="A7" s="51" t="s">
        <v>56</v>
      </c>
      <c r="B7" s="51" t="s">
        <v>56</v>
      </c>
      <c r="C7" s="42" t="s">
        <v>56</v>
      </c>
      <c r="D7" s="54" t="s">
        <v>56</v>
      </c>
      <c r="E7" s="43" t="s">
        <v>65</v>
      </c>
      <c r="F7" s="51">
        <f aca="true" t="shared" si="0" ref="F7:F24">SUM(G7:P7)</f>
        <v>8966190.95</v>
      </c>
      <c r="G7" s="51">
        <v>5190736.9</v>
      </c>
      <c r="H7" s="51">
        <v>2953226.05</v>
      </c>
      <c r="I7" s="51">
        <v>822228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6">
        <v>0</v>
      </c>
    </row>
    <row r="8" spans="1:16" ht="19.5" customHeight="1">
      <c r="A8" s="51" t="s">
        <v>56</v>
      </c>
      <c r="B8" s="51" t="s">
        <v>56</v>
      </c>
      <c r="C8" s="42" t="s">
        <v>56</v>
      </c>
      <c r="D8" s="54" t="s">
        <v>56</v>
      </c>
      <c r="E8" s="43" t="s">
        <v>84</v>
      </c>
      <c r="F8" s="51">
        <f t="shared" si="0"/>
        <v>8966190.95</v>
      </c>
      <c r="G8" s="51">
        <v>5190736.9</v>
      </c>
      <c r="H8" s="51">
        <v>2953226.05</v>
      </c>
      <c r="I8" s="51">
        <v>822228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6">
        <v>0</v>
      </c>
    </row>
    <row r="9" spans="1:16" ht="19.5" customHeight="1">
      <c r="A9" s="51" t="s">
        <v>56</v>
      </c>
      <c r="B9" s="51" t="s">
        <v>56</v>
      </c>
      <c r="C9" s="42" t="s">
        <v>56</v>
      </c>
      <c r="D9" s="54" t="s">
        <v>85</v>
      </c>
      <c r="E9" s="43" t="s">
        <v>86</v>
      </c>
      <c r="F9" s="51">
        <f t="shared" si="0"/>
        <v>8683461.120000001</v>
      </c>
      <c r="G9" s="51">
        <v>4930659.07</v>
      </c>
      <c r="H9" s="51">
        <v>2930574.05</v>
      </c>
      <c r="I9" s="51">
        <v>822228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6">
        <v>0</v>
      </c>
    </row>
    <row r="10" spans="1:16" ht="19.5" customHeight="1">
      <c r="A10" s="51" t="s">
        <v>87</v>
      </c>
      <c r="B10" s="51" t="s">
        <v>88</v>
      </c>
      <c r="C10" s="42" t="s">
        <v>89</v>
      </c>
      <c r="D10" s="54" t="s">
        <v>90</v>
      </c>
      <c r="E10" s="43" t="s">
        <v>91</v>
      </c>
      <c r="F10" s="51">
        <f t="shared" si="0"/>
        <v>4228589.470000001</v>
      </c>
      <c r="G10" s="51">
        <v>3422083.87</v>
      </c>
      <c r="H10" s="51">
        <v>769989.6</v>
      </c>
      <c r="I10" s="51">
        <v>36516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6">
        <v>0</v>
      </c>
    </row>
    <row r="11" spans="1:16" ht="19.5" customHeight="1">
      <c r="A11" s="51" t="s">
        <v>92</v>
      </c>
      <c r="B11" s="51" t="s">
        <v>93</v>
      </c>
      <c r="C11" s="42" t="s">
        <v>89</v>
      </c>
      <c r="D11" s="54" t="s">
        <v>90</v>
      </c>
      <c r="E11" s="43" t="s">
        <v>94</v>
      </c>
      <c r="F11" s="51">
        <f t="shared" si="0"/>
        <v>786512</v>
      </c>
      <c r="G11" s="51">
        <v>0</v>
      </c>
      <c r="H11" s="51">
        <v>800</v>
      </c>
      <c r="I11" s="51">
        <v>785712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6">
        <v>0</v>
      </c>
    </row>
    <row r="12" spans="1:16" ht="19.5" customHeight="1">
      <c r="A12" s="51" t="s">
        <v>92</v>
      </c>
      <c r="B12" s="51" t="s">
        <v>93</v>
      </c>
      <c r="C12" s="42" t="s">
        <v>93</v>
      </c>
      <c r="D12" s="54" t="s">
        <v>90</v>
      </c>
      <c r="E12" s="43" t="s">
        <v>95</v>
      </c>
      <c r="F12" s="51">
        <f t="shared" si="0"/>
        <v>504452.16</v>
      </c>
      <c r="G12" s="51">
        <v>504452.16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6">
        <v>0</v>
      </c>
    </row>
    <row r="13" spans="1:16" ht="19.5" customHeight="1">
      <c r="A13" s="51" t="s">
        <v>92</v>
      </c>
      <c r="B13" s="51" t="s">
        <v>93</v>
      </c>
      <c r="C13" s="42" t="s">
        <v>96</v>
      </c>
      <c r="D13" s="54" t="s">
        <v>90</v>
      </c>
      <c r="E13" s="43" t="s">
        <v>97</v>
      </c>
      <c r="F13" s="51">
        <f t="shared" si="0"/>
        <v>252226.08</v>
      </c>
      <c r="G13" s="51">
        <v>252226.08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6">
        <v>0</v>
      </c>
    </row>
    <row r="14" spans="1:16" ht="19.5" customHeight="1">
      <c r="A14" s="51" t="s">
        <v>92</v>
      </c>
      <c r="B14" s="51" t="s">
        <v>93</v>
      </c>
      <c r="C14" s="42" t="s">
        <v>98</v>
      </c>
      <c r="D14" s="54" t="s">
        <v>90</v>
      </c>
      <c r="E14" s="43" t="s">
        <v>99</v>
      </c>
      <c r="F14" s="51">
        <f t="shared" si="0"/>
        <v>314000</v>
      </c>
      <c r="G14" s="51">
        <v>0</v>
      </c>
      <c r="H14" s="51">
        <v>314000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6">
        <v>0</v>
      </c>
    </row>
    <row r="15" spans="1:16" ht="19.5" customHeight="1">
      <c r="A15" s="51" t="s">
        <v>100</v>
      </c>
      <c r="B15" s="51" t="s">
        <v>101</v>
      </c>
      <c r="C15" s="42" t="s">
        <v>89</v>
      </c>
      <c r="D15" s="54" t="s">
        <v>90</v>
      </c>
      <c r="E15" s="43" t="s">
        <v>102</v>
      </c>
      <c r="F15" s="51">
        <f t="shared" si="0"/>
        <v>180227.52</v>
      </c>
      <c r="G15" s="51">
        <v>180227.52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6">
        <v>0</v>
      </c>
    </row>
    <row r="16" spans="1:16" ht="19.5" customHeight="1">
      <c r="A16" s="51" t="s">
        <v>103</v>
      </c>
      <c r="B16" s="51" t="s">
        <v>104</v>
      </c>
      <c r="C16" s="42" t="s">
        <v>98</v>
      </c>
      <c r="D16" s="54" t="s">
        <v>90</v>
      </c>
      <c r="E16" s="43" t="s">
        <v>105</v>
      </c>
      <c r="F16" s="51">
        <f t="shared" si="0"/>
        <v>1845784.45</v>
      </c>
      <c r="G16" s="51">
        <v>0</v>
      </c>
      <c r="H16" s="51">
        <v>1845784.45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6">
        <v>0</v>
      </c>
    </row>
    <row r="17" spans="1:16" ht="19.5" customHeight="1">
      <c r="A17" s="51" t="s">
        <v>106</v>
      </c>
      <c r="B17" s="51" t="s">
        <v>104</v>
      </c>
      <c r="C17" s="42" t="s">
        <v>89</v>
      </c>
      <c r="D17" s="54" t="s">
        <v>90</v>
      </c>
      <c r="E17" s="43" t="s">
        <v>107</v>
      </c>
      <c r="F17" s="51">
        <f t="shared" si="0"/>
        <v>571669.44</v>
      </c>
      <c r="G17" s="51">
        <v>571669.44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6">
        <v>0</v>
      </c>
    </row>
    <row r="18" spans="1:16" ht="19.5" customHeight="1">
      <c r="A18" s="51" t="s">
        <v>56</v>
      </c>
      <c r="B18" s="51" t="s">
        <v>56</v>
      </c>
      <c r="C18" s="42" t="s">
        <v>56</v>
      </c>
      <c r="D18" s="54" t="s">
        <v>108</v>
      </c>
      <c r="E18" s="43" t="s">
        <v>109</v>
      </c>
      <c r="F18" s="51">
        <f t="shared" si="0"/>
        <v>282729.82999999996</v>
      </c>
      <c r="G18" s="51">
        <v>260077.83</v>
      </c>
      <c r="H18" s="51">
        <v>22652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6">
        <v>0</v>
      </c>
    </row>
    <row r="19" spans="1:16" ht="19.5" customHeight="1">
      <c r="A19" s="51" t="s">
        <v>87</v>
      </c>
      <c r="B19" s="51" t="s">
        <v>88</v>
      </c>
      <c r="C19" s="42" t="s">
        <v>110</v>
      </c>
      <c r="D19" s="54" t="s">
        <v>111</v>
      </c>
      <c r="E19" s="43" t="s">
        <v>112</v>
      </c>
      <c r="F19" s="51">
        <f t="shared" si="0"/>
        <v>203764.83</v>
      </c>
      <c r="G19" s="51">
        <v>181912.83</v>
      </c>
      <c r="H19" s="51">
        <v>21852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6">
        <v>0</v>
      </c>
    </row>
    <row r="20" spans="1:16" ht="19.5" customHeight="1">
      <c r="A20" s="51" t="s">
        <v>92</v>
      </c>
      <c r="B20" s="51" t="s">
        <v>93</v>
      </c>
      <c r="C20" s="42" t="s">
        <v>93</v>
      </c>
      <c r="D20" s="54" t="s">
        <v>111</v>
      </c>
      <c r="E20" s="43" t="s">
        <v>95</v>
      </c>
      <c r="F20" s="51">
        <f t="shared" si="0"/>
        <v>25881.92</v>
      </c>
      <c r="G20" s="51">
        <v>25881.92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6">
        <v>0</v>
      </c>
    </row>
    <row r="21" spans="1:16" ht="19.5" customHeight="1">
      <c r="A21" s="51" t="s">
        <v>92</v>
      </c>
      <c r="B21" s="51" t="s">
        <v>93</v>
      </c>
      <c r="C21" s="42" t="s">
        <v>96</v>
      </c>
      <c r="D21" s="54" t="s">
        <v>111</v>
      </c>
      <c r="E21" s="43" t="s">
        <v>97</v>
      </c>
      <c r="F21" s="51">
        <f t="shared" si="0"/>
        <v>12940.96</v>
      </c>
      <c r="G21" s="51">
        <v>12940.96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6">
        <v>0</v>
      </c>
    </row>
    <row r="22" spans="1:16" ht="19.5" customHeight="1">
      <c r="A22" s="51" t="s">
        <v>92</v>
      </c>
      <c r="B22" s="51" t="s">
        <v>93</v>
      </c>
      <c r="C22" s="42" t="s">
        <v>98</v>
      </c>
      <c r="D22" s="54" t="s">
        <v>111</v>
      </c>
      <c r="E22" s="43" t="s">
        <v>99</v>
      </c>
      <c r="F22" s="51">
        <f t="shared" si="0"/>
        <v>800</v>
      </c>
      <c r="G22" s="51">
        <v>0</v>
      </c>
      <c r="H22" s="51">
        <v>800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6">
        <v>0</v>
      </c>
    </row>
    <row r="23" spans="1:16" ht="19.5" customHeight="1">
      <c r="A23" s="51" t="s">
        <v>100</v>
      </c>
      <c r="B23" s="51" t="s">
        <v>101</v>
      </c>
      <c r="C23" s="42" t="s">
        <v>104</v>
      </c>
      <c r="D23" s="54" t="s">
        <v>111</v>
      </c>
      <c r="E23" s="43" t="s">
        <v>113</v>
      </c>
      <c r="F23" s="51">
        <f t="shared" si="0"/>
        <v>8222.4</v>
      </c>
      <c r="G23" s="51">
        <v>8222.4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6">
        <v>0</v>
      </c>
    </row>
    <row r="24" spans="1:16" ht="19.5" customHeight="1">
      <c r="A24" s="51" t="s">
        <v>106</v>
      </c>
      <c r="B24" s="51" t="s">
        <v>104</v>
      </c>
      <c r="C24" s="42" t="s">
        <v>89</v>
      </c>
      <c r="D24" s="54" t="s">
        <v>111</v>
      </c>
      <c r="E24" s="43" t="s">
        <v>107</v>
      </c>
      <c r="F24" s="51">
        <f t="shared" si="0"/>
        <v>31119.72</v>
      </c>
      <c r="G24" s="51">
        <v>31119.72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6">
        <v>0</v>
      </c>
    </row>
  </sheetData>
  <sheetProtection/>
  <mergeCells count="17">
    <mergeCell ref="P4:P6"/>
    <mergeCell ref="J4:J6"/>
    <mergeCell ref="K4:K6"/>
    <mergeCell ref="L4:L6"/>
    <mergeCell ref="M4:M6"/>
    <mergeCell ref="N4:N6"/>
    <mergeCell ref="O4:O6"/>
    <mergeCell ref="A2:P2"/>
    <mergeCell ref="A3:D3"/>
    <mergeCell ref="A4:E4"/>
    <mergeCell ref="A5:C5"/>
    <mergeCell ref="D5:D6"/>
    <mergeCell ref="E5:E6"/>
    <mergeCell ref="F4:F6"/>
    <mergeCell ref="G4:G6"/>
    <mergeCell ref="H4:H6"/>
    <mergeCell ref="I4:I6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4" width="10.66015625" style="0" customWidth="1"/>
  </cols>
  <sheetData>
    <row r="1" spans="1:33" ht="19.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58" t="s">
        <v>244</v>
      </c>
    </row>
    <row r="2" spans="1:33" ht="19.5" customHeight="1">
      <c r="A2" s="221" t="s">
        <v>245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</row>
    <row r="3" spans="1:33" ht="19.5" customHeight="1">
      <c r="A3" s="235" t="s">
        <v>56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46"/>
      <c r="O3" s="46"/>
      <c r="P3" s="46"/>
      <c r="Q3" s="46"/>
      <c r="R3" s="46"/>
      <c r="S3" s="46"/>
      <c r="T3" s="46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78" t="s">
        <v>6</v>
      </c>
    </row>
    <row r="4" spans="1:33" ht="19.5" customHeight="1">
      <c r="A4" s="223" t="s">
        <v>9</v>
      </c>
      <c r="B4" s="224"/>
      <c r="C4" s="224"/>
      <c r="D4" s="225"/>
      <c r="E4" s="226"/>
      <c r="F4" s="232" t="s">
        <v>65</v>
      </c>
      <c r="G4" s="236" t="s">
        <v>234</v>
      </c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8"/>
      <c r="U4" s="236" t="s">
        <v>246</v>
      </c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9"/>
      <c r="AG4" s="238"/>
    </row>
    <row r="5" spans="1:33" ht="19.5" customHeight="1">
      <c r="A5" s="227" t="s">
        <v>62</v>
      </c>
      <c r="B5" s="228"/>
      <c r="C5" s="229"/>
      <c r="D5" s="230" t="s">
        <v>171</v>
      </c>
      <c r="E5" s="232" t="s">
        <v>172</v>
      </c>
      <c r="F5" s="240"/>
      <c r="G5" s="240" t="s">
        <v>176</v>
      </c>
      <c r="H5" s="240" t="s">
        <v>247</v>
      </c>
      <c r="I5" s="240" t="s">
        <v>248</v>
      </c>
      <c r="J5" s="240" t="s">
        <v>249</v>
      </c>
      <c r="K5" s="240" t="s">
        <v>250</v>
      </c>
      <c r="L5" s="240" t="s">
        <v>251</v>
      </c>
      <c r="M5" s="240" t="s">
        <v>252</v>
      </c>
      <c r="N5" s="240" t="s">
        <v>253</v>
      </c>
      <c r="O5" s="240" t="s">
        <v>254</v>
      </c>
      <c r="P5" s="240" t="s">
        <v>255</v>
      </c>
      <c r="Q5" s="240" t="s">
        <v>256</v>
      </c>
      <c r="R5" s="240" t="s">
        <v>257</v>
      </c>
      <c r="S5" s="240" t="s">
        <v>258</v>
      </c>
      <c r="T5" s="240" t="s">
        <v>259</v>
      </c>
      <c r="U5" s="240" t="s">
        <v>176</v>
      </c>
      <c r="V5" s="240" t="s">
        <v>260</v>
      </c>
      <c r="W5" s="240" t="s">
        <v>261</v>
      </c>
      <c r="X5" s="240" t="s">
        <v>262</v>
      </c>
      <c r="Y5" s="240" t="s">
        <v>263</v>
      </c>
      <c r="Z5" s="240" t="s">
        <v>264</v>
      </c>
      <c r="AA5" s="240" t="s">
        <v>265</v>
      </c>
      <c r="AB5" s="240" t="s">
        <v>258</v>
      </c>
      <c r="AC5" s="240" t="s">
        <v>266</v>
      </c>
      <c r="AD5" s="240" t="s">
        <v>267</v>
      </c>
      <c r="AE5" s="242" t="s">
        <v>268</v>
      </c>
      <c r="AF5" s="243" t="s">
        <v>269</v>
      </c>
      <c r="AG5" s="244" t="s">
        <v>270</v>
      </c>
    </row>
    <row r="6" spans="1:33" ht="30.75" customHeight="1">
      <c r="A6" s="48" t="s">
        <v>73</v>
      </c>
      <c r="B6" s="74" t="s">
        <v>74</v>
      </c>
      <c r="C6" s="75" t="s">
        <v>75</v>
      </c>
      <c r="D6" s="231"/>
      <c r="E6" s="23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31"/>
      <c r="AF6" s="243" t="s">
        <v>271</v>
      </c>
      <c r="AG6" s="245"/>
    </row>
    <row r="7" spans="1:33" ht="19.5" customHeight="1">
      <c r="A7" s="51" t="s">
        <v>56</v>
      </c>
      <c r="B7" s="51" t="s">
        <v>56</v>
      </c>
      <c r="C7" s="51" t="s">
        <v>56</v>
      </c>
      <c r="D7" s="51" t="s">
        <v>56</v>
      </c>
      <c r="E7" s="51" t="s">
        <v>65</v>
      </c>
      <c r="F7" s="56">
        <f aca="true" t="shared" si="0" ref="F7:F21">SUM(G7,U7)</f>
        <v>6012964.9</v>
      </c>
      <c r="G7" s="55">
        <v>5190736.9</v>
      </c>
      <c r="H7" s="51">
        <v>1932912</v>
      </c>
      <c r="I7" s="51">
        <v>1187880</v>
      </c>
      <c r="J7" s="51">
        <v>151674</v>
      </c>
      <c r="K7" s="51">
        <v>195360</v>
      </c>
      <c r="L7" s="51">
        <v>74762</v>
      </c>
      <c r="M7" s="51">
        <v>530334.08</v>
      </c>
      <c r="N7" s="56">
        <v>265167.04</v>
      </c>
      <c r="O7" s="56">
        <v>188449.92</v>
      </c>
      <c r="P7" s="56">
        <v>0</v>
      </c>
      <c r="Q7" s="56">
        <v>61408.7</v>
      </c>
      <c r="R7" s="56">
        <v>602789.16</v>
      </c>
      <c r="S7" s="56">
        <v>0</v>
      </c>
      <c r="T7" s="56">
        <v>0</v>
      </c>
      <c r="U7" s="51">
        <v>822228</v>
      </c>
      <c r="V7" s="51">
        <v>785712</v>
      </c>
      <c r="W7" s="51">
        <v>0</v>
      </c>
      <c r="X7" s="51">
        <v>0</v>
      </c>
      <c r="Y7" s="51">
        <v>0</v>
      </c>
      <c r="Z7" s="51">
        <v>36516</v>
      </c>
      <c r="AA7" s="51">
        <v>0</v>
      </c>
      <c r="AB7" s="56">
        <v>0</v>
      </c>
      <c r="AC7" s="54">
        <v>0</v>
      </c>
      <c r="AD7" s="55">
        <v>0</v>
      </c>
      <c r="AE7" s="51">
        <v>0</v>
      </c>
      <c r="AF7" s="53">
        <v>0</v>
      </c>
      <c r="AG7" s="79">
        <v>0</v>
      </c>
    </row>
    <row r="8" spans="1:33" ht="19.5" customHeight="1">
      <c r="A8" s="51" t="s">
        <v>56</v>
      </c>
      <c r="B8" s="51" t="s">
        <v>56</v>
      </c>
      <c r="C8" s="51" t="s">
        <v>56</v>
      </c>
      <c r="D8" s="51" t="s">
        <v>56</v>
      </c>
      <c r="E8" s="51" t="s">
        <v>84</v>
      </c>
      <c r="F8" s="56">
        <f t="shared" si="0"/>
        <v>6012964.9</v>
      </c>
      <c r="G8" s="55">
        <v>5190736.9</v>
      </c>
      <c r="H8" s="51">
        <v>1932912</v>
      </c>
      <c r="I8" s="51">
        <v>1187880</v>
      </c>
      <c r="J8" s="51">
        <v>151674</v>
      </c>
      <c r="K8" s="51">
        <v>195360</v>
      </c>
      <c r="L8" s="51">
        <v>74762</v>
      </c>
      <c r="M8" s="51">
        <v>530334.08</v>
      </c>
      <c r="N8" s="56">
        <v>265167.04</v>
      </c>
      <c r="O8" s="56">
        <v>188449.92</v>
      </c>
      <c r="P8" s="56">
        <v>0</v>
      </c>
      <c r="Q8" s="56">
        <v>61408.7</v>
      </c>
      <c r="R8" s="56">
        <v>602789.16</v>
      </c>
      <c r="S8" s="56">
        <v>0</v>
      </c>
      <c r="T8" s="56">
        <v>0</v>
      </c>
      <c r="U8" s="51">
        <v>822228</v>
      </c>
      <c r="V8" s="51">
        <v>785712</v>
      </c>
      <c r="W8" s="51">
        <v>0</v>
      </c>
      <c r="X8" s="51">
        <v>0</v>
      </c>
      <c r="Y8" s="51">
        <v>0</v>
      </c>
      <c r="Z8" s="51">
        <v>36516</v>
      </c>
      <c r="AA8" s="51">
        <v>0</v>
      </c>
      <c r="AB8" s="56">
        <v>0</v>
      </c>
      <c r="AC8" s="54">
        <v>0</v>
      </c>
      <c r="AD8" s="55">
        <v>0</v>
      </c>
      <c r="AE8" s="51">
        <v>0</v>
      </c>
      <c r="AF8" s="53">
        <v>0</v>
      </c>
      <c r="AG8" s="79">
        <v>0</v>
      </c>
    </row>
    <row r="9" spans="1:33" ht="19.5" customHeight="1">
      <c r="A9" s="51" t="s">
        <v>56</v>
      </c>
      <c r="B9" s="51" t="s">
        <v>56</v>
      </c>
      <c r="C9" s="51" t="s">
        <v>56</v>
      </c>
      <c r="D9" s="51" t="s">
        <v>85</v>
      </c>
      <c r="E9" s="51" t="s">
        <v>86</v>
      </c>
      <c r="F9" s="56">
        <f t="shared" si="0"/>
        <v>5752887.07</v>
      </c>
      <c r="G9" s="55">
        <v>4930659.07</v>
      </c>
      <c r="H9" s="51">
        <v>1850088</v>
      </c>
      <c r="I9" s="51">
        <v>1183704</v>
      </c>
      <c r="J9" s="51">
        <v>151674</v>
      </c>
      <c r="K9" s="51">
        <v>179520</v>
      </c>
      <c r="L9" s="51">
        <v>0</v>
      </c>
      <c r="M9" s="51">
        <v>504452.16</v>
      </c>
      <c r="N9" s="56">
        <v>252226.08</v>
      </c>
      <c r="O9" s="56">
        <v>180227.52</v>
      </c>
      <c r="P9" s="56">
        <v>0</v>
      </c>
      <c r="Q9" s="56">
        <v>57097.87</v>
      </c>
      <c r="R9" s="56">
        <v>571669.44</v>
      </c>
      <c r="S9" s="56">
        <v>0</v>
      </c>
      <c r="T9" s="56">
        <v>0</v>
      </c>
      <c r="U9" s="51">
        <v>822228</v>
      </c>
      <c r="V9" s="51">
        <v>785712</v>
      </c>
      <c r="W9" s="51">
        <v>0</v>
      </c>
      <c r="X9" s="51">
        <v>0</v>
      </c>
      <c r="Y9" s="51">
        <v>0</v>
      </c>
      <c r="Z9" s="51">
        <v>36516</v>
      </c>
      <c r="AA9" s="51">
        <v>0</v>
      </c>
      <c r="AB9" s="56">
        <v>0</v>
      </c>
      <c r="AC9" s="54">
        <v>0</v>
      </c>
      <c r="AD9" s="55">
        <v>0</v>
      </c>
      <c r="AE9" s="51">
        <v>0</v>
      </c>
      <c r="AF9" s="53">
        <v>0</v>
      </c>
      <c r="AG9" s="79">
        <v>0</v>
      </c>
    </row>
    <row r="10" spans="1:33" ht="19.5" customHeight="1">
      <c r="A10" s="51" t="s">
        <v>87</v>
      </c>
      <c r="B10" s="51" t="s">
        <v>88</v>
      </c>
      <c r="C10" s="51" t="s">
        <v>89</v>
      </c>
      <c r="D10" s="51" t="s">
        <v>90</v>
      </c>
      <c r="E10" s="51" t="s">
        <v>91</v>
      </c>
      <c r="F10" s="56">
        <f t="shared" si="0"/>
        <v>3458599.87</v>
      </c>
      <c r="G10" s="55">
        <v>3422083.87</v>
      </c>
      <c r="H10" s="51">
        <v>1850088</v>
      </c>
      <c r="I10" s="51">
        <v>1183704</v>
      </c>
      <c r="J10" s="51">
        <v>151674</v>
      </c>
      <c r="K10" s="51">
        <v>179520</v>
      </c>
      <c r="L10" s="51">
        <v>0</v>
      </c>
      <c r="M10" s="51">
        <v>0</v>
      </c>
      <c r="N10" s="56">
        <v>0</v>
      </c>
      <c r="O10" s="56">
        <v>0</v>
      </c>
      <c r="P10" s="56">
        <v>0</v>
      </c>
      <c r="Q10" s="56">
        <v>57097.87</v>
      </c>
      <c r="R10" s="56">
        <v>0</v>
      </c>
      <c r="S10" s="56">
        <v>0</v>
      </c>
      <c r="T10" s="56">
        <v>0</v>
      </c>
      <c r="U10" s="51">
        <v>36516</v>
      </c>
      <c r="V10" s="51">
        <v>0</v>
      </c>
      <c r="W10" s="51">
        <v>0</v>
      </c>
      <c r="X10" s="51">
        <v>0</v>
      </c>
      <c r="Y10" s="51">
        <v>0</v>
      </c>
      <c r="Z10" s="51">
        <v>36516</v>
      </c>
      <c r="AA10" s="51">
        <v>0</v>
      </c>
      <c r="AB10" s="56">
        <v>0</v>
      </c>
      <c r="AC10" s="54">
        <v>0</v>
      </c>
      <c r="AD10" s="55">
        <v>0</v>
      </c>
      <c r="AE10" s="51">
        <v>0</v>
      </c>
      <c r="AF10" s="53">
        <v>0</v>
      </c>
      <c r="AG10" s="79">
        <v>0</v>
      </c>
    </row>
    <row r="11" spans="1:33" ht="19.5" customHeight="1">
      <c r="A11" s="51" t="s">
        <v>92</v>
      </c>
      <c r="B11" s="51" t="s">
        <v>93</v>
      </c>
      <c r="C11" s="51" t="s">
        <v>89</v>
      </c>
      <c r="D11" s="51" t="s">
        <v>90</v>
      </c>
      <c r="E11" s="51" t="s">
        <v>94</v>
      </c>
      <c r="F11" s="56">
        <f t="shared" si="0"/>
        <v>785712</v>
      </c>
      <c r="G11" s="55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1">
        <v>785712</v>
      </c>
      <c r="V11" s="51">
        <v>785712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6">
        <v>0</v>
      </c>
      <c r="AC11" s="54">
        <v>0</v>
      </c>
      <c r="AD11" s="55">
        <v>0</v>
      </c>
      <c r="AE11" s="51">
        <v>0</v>
      </c>
      <c r="AF11" s="53">
        <v>0</v>
      </c>
      <c r="AG11" s="79">
        <v>0</v>
      </c>
    </row>
    <row r="12" spans="1:33" ht="19.5" customHeight="1">
      <c r="A12" s="51" t="s">
        <v>92</v>
      </c>
      <c r="B12" s="51" t="s">
        <v>93</v>
      </c>
      <c r="C12" s="51" t="s">
        <v>93</v>
      </c>
      <c r="D12" s="51" t="s">
        <v>90</v>
      </c>
      <c r="E12" s="51" t="s">
        <v>95</v>
      </c>
      <c r="F12" s="56">
        <f t="shared" si="0"/>
        <v>504452.16</v>
      </c>
      <c r="G12" s="55">
        <v>504452.16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504452.16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6">
        <v>0</v>
      </c>
      <c r="AC12" s="54">
        <v>0</v>
      </c>
      <c r="AD12" s="55">
        <v>0</v>
      </c>
      <c r="AE12" s="51">
        <v>0</v>
      </c>
      <c r="AF12" s="53">
        <v>0</v>
      </c>
      <c r="AG12" s="79">
        <v>0</v>
      </c>
    </row>
    <row r="13" spans="1:33" ht="19.5" customHeight="1">
      <c r="A13" s="51" t="s">
        <v>92</v>
      </c>
      <c r="B13" s="51" t="s">
        <v>93</v>
      </c>
      <c r="C13" s="51" t="s">
        <v>96</v>
      </c>
      <c r="D13" s="51" t="s">
        <v>90</v>
      </c>
      <c r="E13" s="51" t="s">
        <v>97</v>
      </c>
      <c r="F13" s="56">
        <f t="shared" si="0"/>
        <v>252226.08</v>
      </c>
      <c r="G13" s="55">
        <v>252226.08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6">
        <v>252226.08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6">
        <v>0</v>
      </c>
      <c r="AC13" s="54">
        <v>0</v>
      </c>
      <c r="AD13" s="55">
        <v>0</v>
      </c>
      <c r="AE13" s="51">
        <v>0</v>
      </c>
      <c r="AF13" s="53">
        <v>0</v>
      </c>
      <c r="AG13" s="79">
        <v>0</v>
      </c>
    </row>
    <row r="14" spans="1:33" ht="19.5" customHeight="1">
      <c r="A14" s="51" t="s">
        <v>100</v>
      </c>
      <c r="B14" s="51" t="s">
        <v>101</v>
      </c>
      <c r="C14" s="51" t="s">
        <v>89</v>
      </c>
      <c r="D14" s="51" t="s">
        <v>90</v>
      </c>
      <c r="E14" s="51" t="s">
        <v>102</v>
      </c>
      <c r="F14" s="56">
        <f t="shared" si="0"/>
        <v>180227.52</v>
      </c>
      <c r="G14" s="55">
        <v>180227.52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6">
        <v>0</v>
      </c>
      <c r="O14" s="56">
        <v>180227.52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6">
        <v>0</v>
      </c>
      <c r="AC14" s="54">
        <v>0</v>
      </c>
      <c r="AD14" s="55">
        <v>0</v>
      </c>
      <c r="AE14" s="51">
        <v>0</v>
      </c>
      <c r="AF14" s="53">
        <v>0</v>
      </c>
      <c r="AG14" s="79">
        <v>0</v>
      </c>
    </row>
    <row r="15" spans="1:33" ht="19.5" customHeight="1">
      <c r="A15" s="51" t="s">
        <v>106</v>
      </c>
      <c r="B15" s="51" t="s">
        <v>104</v>
      </c>
      <c r="C15" s="51" t="s">
        <v>89</v>
      </c>
      <c r="D15" s="51" t="s">
        <v>90</v>
      </c>
      <c r="E15" s="51" t="s">
        <v>107</v>
      </c>
      <c r="F15" s="56">
        <f t="shared" si="0"/>
        <v>571669.44</v>
      </c>
      <c r="G15" s="55">
        <v>571669.44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6">
        <v>0</v>
      </c>
      <c r="O15" s="56">
        <v>0</v>
      </c>
      <c r="P15" s="56">
        <v>0</v>
      </c>
      <c r="Q15" s="56">
        <v>0</v>
      </c>
      <c r="R15" s="56">
        <v>571669.44</v>
      </c>
      <c r="S15" s="56">
        <v>0</v>
      </c>
      <c r="T15" s="56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6">
        <v>0</v>
      </c>
      <c r="AC15" s="54">
        <v>0</v>
      </c>
      <c r="AD15" s="55">
        <v>0</v>
      </c>
      <c r="AE15" s="51">
        <v>0</v>
      </c>
      <c r="AF15" s="53">
        <v>0</v>
      </c>
      <c r="AG15" s="79">
        <v>0</v>
      </c>
    </row>
    <row r="16" spans="1:33" ht="19.5" customHeight="1">
      <c r="A16" s="51" t="s">
        <v>56</v>
      </c>
      <c r="B16" s="51" t="s">
        <v>56</v>
      </c>
      <c r="C16" s="51" t="s">
        <v>56</v>
      </c>
      <c r="D16" s="51" t="s">
        <v>108</v>
      </c>
      <c r="E16" s="51" t="s">
        <v>109</v>
      </c>
      <c r="F16" s="56">
        <f t="shared" si="0"/>
        <v>260077.83</v>
      </c>
      <c r="G16" s="55">
        <v>260077.83</v>
      </c>
      <c r="H16" s="51">
        <v>82824</v>
      </c>
      <c r="I16" s="51">
        <v>4176</v>
      </c>
      <c r="J16" s="51">
        <v>0</v>
      </c>
      <c r="K16" s="51">
        <v>15840</v>
      </c>
      <c r="L16" s="51">
        <v>74762</v>
      </c>
      <c r="M16" s="51">
        <v>25881.92</v>
      </c>
      <c r="N16" s="56">
        <v>12940.96</v>
      </c>
      <c r="O16" s="56">
        <v>8222.4</v>
      </c>
      <c r="P16" s="56">
        <v>0</v>
      </c>
      <c r="Q16" s="56">
        <v>4310.83</v>
      </c>
      <c r="R16" s="56">
        <v>31119.72</v>
      </c>
      <c r="S16" s="56">
        <v>0</v>
      </c>
      <c r="T16" s="56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6">
        <v>0</v>
      </c>
      <c r="AC16" s="54">
        <v>0</v>
      </c>
      <c r="AD16" s="55">
        <v>0</v>
      </c>
      <c r="AE16" s="51">
        <v>0</v>
      </c>
      <c r="AF16" s="53">
        <v>0</v>
      </c>
      <c r="AG16" s="79">
        <v>0</v>
      </c>
    </row>
    <row r="17" spans="1:33" ht="19.5" customHeight="1">
      <c r="A17" s="51" t="s">
        <v>87</v>
      </c>
      <c r="B17" s="51" t="s">
        <v>88</v>
      </c>
      <c r="C17" s="51" t="s">
        <v>110</v>
      </c>
      <c r="D17" s="51" t="s">
        <v>111</v>
      </c>
      <c r="E17" s="51" t="s">
        <v>112</v>
      </c>
      <c r="F17" s="56">
        <f t="shared" si="0"/>
        <v>181912.83</v>
      </c>
      <c r="G17" s="55">
        <v>181912.83</v>
      </c>
      <c r="H17" s="51">
        <v>82824</v>
      </c>
      <c r="I17" s="51">
        <v>4176</v>
      </c>
      <c r="J17" s="51">
        <v>0</v>
      </c>
      <c r="K17" s="51">
        <v>15840</v>
      </c>
      <c r="L17" s="51">
        <v>74762</v>
      </c>
      <c r="M17" s="51">
        <v>0</v>
      </c>
      <c r="N17" s="56">
        <v>0</v>
      </c>
      <c r="O17" s="56">
        <v>0</v>
      </c>
      <c r="P17" s="56">
        <v>0</v>
      </c>
      <c r="Q17" s="56">
        <v>4310.83</v>
      </c>
      <c r="R17" s="56">
        <v>0</v>
      </c>
      <c r="S17" s="56">
        <v>0</v>
      </c>
      <c r="T17" s="56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6">
        <v>0</v>
      </c>
      <c r="AC17" s="54">
        <v>0</v>
      </c>
      <c r="AD17" s="55">
        <v>0</v>
      </c>
      <c r="AE17" s="51">
        <v>0</v>
      </c>
      <c r="AF17" s="53">
        <v>0</v>
      </c>
      <c r="AG17" s="79">
        <v>0</v>
      </c>
    </row>
    <row r="18" spans="1:33" ht="19.5" customHeight="1">
      <c r="A18" s="51" t="s">
        <v>92</v>
      </c>
      <c r="B18" s="51" t="s">
        <v>93</v>
      </c>
      <c r="C18" s="51" t="s">
        <v>93</v>
      </c>
      <c r="D18" s="51" t="s">
        <v>111</v>
      </c>
      <c r="E18" s="51" t="s">
        <v>95</v>
      </c>
      <c r="F18" s="56">
        <f t="shared" si="0"/>
        <v>25881.92</v>
      </c>
      <c r="G18" s="55">
        <v>25881.92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25881.92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6">
        <v>0</v>
      </c>
      <c r="AC18" s="54">
        <v>0</v>
      </c>
      <c r="AD18" s="55">
        <v>0</v>
      </c>
      <c r="AE18" s="51">
        <v>0</v>
      </c>
      <c r="AF18" s="53">
        <v>0</v>
      </c>
      <c r="AG18" s="79">
        <v>0</v>
      </c>
    </row>
    <row r="19" spans="1:33" ht="19.5" customHeight="1">
      <c r="A19" s="51" t="s">
        <v>92</v>
      </c>
      <c r="B19" s="51" t="s">
        <v>93</v>
      </c>
      <c r="C19" s="51" t="s">
        <v>96</v>
      </c>
      <c r="D19" s="51" t="s">
        <v>111</v>
      </c>
      <c r="E19" s="51" t="s">
        <v>97</v>
      </c>
      <c r="F19" s="56">
        <f t="shared" si="0"/>
        <v>12940.96</v>
      </c>
      <c r="G19" s="55">
        <v>12940.96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6">
        <v>12940.96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6">
        <v>0</v>
      </c>
      <c r="AC19" s="54">
        <v>0</v>
      </c>
      <c r="AD19" s="55">
        <v>0</v>
      </c>
      <c r="AE19" s="51">
        <v>0</v>
      </c>
      <c r="AF19" s="53">
        <v>0</v>
      </c>
      <c r="AG19" s="79">
        <v>0</v>
      </c>
    </row>
    <row r="20" spans="1:33" ht="19.5" customHeight="1">
      <c r="A20" s="51" t="s">
        <v>100</v>
      </c>
      <c r="B20" s="51" t="s">
        <v>101</v>
      </c>
      <c r="C20" s="51" t="s">
        <v>104</v>
      </c>
      <c r="D20" s="51" t="s">
        <v>111</v>
      </c>
      <c r="E20" s="51" t="s">
        <v>113</v>
      </c>
      <c r="F20" s="56">
        <f t="shared" si="0"/>
        <v>8222.4</v>
      </c>
      <c r="G20" s="55">
        <v>8222.4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6">
        <v>0</v>
      </c>
      <c r="O20" s="56">
        <v>8222.4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6">
        <v>0</v>
      </c>
      <c r="AC20" s="54">
        <v>0</v>
      </c>
      <c r="AD20" s="55">
        <v>0</v>
      </c>
      <c r="AE20" s="51">
        <v>0</v>
      </c>
      <c r="AF20" s="53">
        <v>0</v>
      </c>
      <c r="AG20" s="79">
        <v>0</v>
      </c>
    </row>
    <row r="21" spans="1:33" ht="19.5" customHeight="1">
      <c r="A21" s="51" t="s">
        <v>106</v>
      </c>
      <c r="B21" s="51" t="s">
        <v>104</v>
      </c>
      <c r="C21" s="51" t="s">
        <v>89</v>
      </c>
      <c r="D21" s="51" t="s">
        <v>111</v>
      </c>
      <c r="E21" s="51" t="s">
        <v>107</v>
      </c>
      <c r="F21" s="56">
        <f t="shared" si="0"/>
        <v>31119.72</v>
      </c>
      <c r="G21" s="55">
        <v>31119.72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6">
        <v>0</v>
      </c>
      <c r="O21" s="56">
        <v>0</v>
      </c>
      <c r="P21" s="56">
        <v>0</v>
      </c>
      <c r="Q21" s="56">
        <v>0</v>
      </c>
      <c r="R21" s="56">
        <v>31119.72</v>
      </c>
      <c r="S21" s="56">
        <v>0</v>
      </c>
      <c r="T21" s="56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6">
        <v>0</v>
      </c>
      <c r="AC21" s="54">
        <v>0</v>
      </c>
      <c r="AD21" s="55">
        <v>0</v>
      </c>
      <c r="AE21" s="51">
        <v>0</v>
      </c>
      <c r="AF21" s="53">
        <v>0</v>
      </c>
      <c r="AG21" s="79">
        <v>0</v>
      </c>
    </row>
  </sheetData>
  <sheetProtection/>
  <mergeCells count="36">
    <mergeCell ref="AF5:AF6"/>
    <mergeCell ref="AG5:AG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AG2"/>
    <mergeCell ref="A3:M3"/>
    <mergeCell ref="A4:E4"/>
    <mergeCell ref="G4:T4"/>
    <mergeCell ref="U4:AG4"/>
    <mergeCell ref="A5:C5"/>
    <mergeCell ref="D5:D6"/>
    <mergeCell ref="E5:E6"/>
    <mergeCell ref="F4:F6"/>
    <mergeCell ref="G5:G6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孙玲</cp:lastModifiedBy>
  <cp:lastPrinted>2018-08-06T14:04:41Z</cp:lastPrinted>
  <dcterms:created xsi:type="dcterms:W3CDTF">2020-02-07T02:26:47Z</dcterms:created>
  <dcterms:modified xsi:type="dcterms:W3CDTF">2020-02-14T01:23:01Z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