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763" firstSheet="6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#N/A-1</definedName>
    <definedName name="_xlnm.Print_Area" localSheetId="1">'1'!$A$1:$D$37</definedName>
    <definedName name="_xlnm.Print_Titles" localSheetId="1">'1'!$1:$37</definedName>
    <definedName name="_xlnm.Print_Area" localSheetId="2">'1-1'!$A$1:$W$25</definedName>
    <definedName name="_xlnm.Print_Titles" localSheetId="2">'1-1'!$1:$6</definedName>
    <definedName name="_xlnm.Print_Area" localSheetId="3">'1-2'!$A$1:$H$24</definedName>
    <definedName name="_xlnm.Print_Titles" localSheetId="3">'1-2'!$1:$5</definedName>
    <definedName name="_xlnm.Print_Area" localSheetId="4">'2'!$A$1:$H$39</definedName>
    <definedName name="_xlnm.Print_Titles" localSheetId="4">'2'!$1:$39</definedName>
    <definedName name="_xlnm.Print_Area" localSheetId="5">'2-1'!$A$1:$AI$25</definedName>
    <definedName name="_xlnm.Print_Area" localSheetId="6">'3'!$A$1:$F$22</definedName>
    <definedName name="_xlnm.Print_Titles" localSheetId="6">'3'!$1:$7</definedName>
    <definedName name="_xlnm.Print_Area" localSheetId="7">'4'!$A$1:$P$25</definedName>
    <definedName name="_xlnm.Print_Titles" localSheetId="7">'4'!$1:$6</definedName>
    <definedName name="_xlnm.Print_Area" localSheetId="8">'4-1(1)'!$A$1:$AF$23</definedName>
    <definedName name="_xlnm.Print_Titles" localSheetId="8">'4-1(1)'!$1:$6</definedName>
    <definedName name="_xlnm.Print_Area" localSheetId="9">'4-1(2)'!$A$1:$AG$15</definedName>
    <definedName name="_xlnm.Print_Titles" localSheetId="9">'4-1(2)'!$1:$6</definedName>
    <definedName name="_xlnm.Print_Area" localSheetId="10">'4-1(3)'!$A$1:$AJ$16</definedName>
    <definedName name="_xlnm.Print_Titles" localSheetId="10">'4-1(3)'!$1:$6</definedName>
    <definedName name="_xlnm.Print_Area" localSheetId="11">'4-1(4)'!$A$1:$AD$16</definedName>
    <definedName name="_xlnm.Print_Titles" localSheetId="11">'4-1(4)'!$1:$6</definedName>
    <definedName name="_xlnm.Print_Area" localSheetId="12">'4-2'!$A$1:$F$11</definedName>
    <definedName name="_xlnm.Print_Titles" localSheetId="12">'4-2'!$1:$5</definedName>
    <definedName name="_xlnm.Print_Area" localSheetId="13">'5'!$A$1:$H$15</definedName>
    <definedName name="_xlnm.Print_Titles" localSheetId="13">'5'!$1:$5</definedName>
    <definedName name="_xlnm.Print_Area" localSheetId="14">'6'!$A$1:$H$15</definedName>
    <definedName name="_xlnm.Print_Titles" localSheetId="14">'6'!$1:$5</definedName>
    <definedName name="_xlnm.Print_Area" localSheetId="15">'7'!$A$1:$F$11</definedName>
    <definedName name="_xlnm.Print_Titles" localSheetId="15">'7'!$1:$11</definedName>
    <definedName name="_xlnm.Print_Area" localSheetId="16">'8'!$A$1:$G$15</definedName>
    <definedName name="_xlnm.Print_Titles" localSheetId="16">'8'!$1:$5</definedName>
  </definedNames>
  <calcPr fullCalcOnLoad="1"/>
</workbook>
</file>

<file path=xl/sharedStrings.xml><?xml version="1.0" encoding="utf-8"?>
<sst xmlns="http://schemas.openxmlformats.org/spreadsheetml/2006/main" count="1880" uniqueCount="329">
  <si>
    <t>单位名称</t>
  </si>
  <si>
    <t>2019年部门预算</t>
  </si>
  <si>
    <t>报送日期：     年   月   日</t>
  </si>
  <si>
    <t>表1</t>
  </si>
  <si>
    <t>收支预算总表</t>
  </si>
  <si>
    <t>单位名称： 乐山市商务局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</si>
  <si>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</si>
  <si>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</si>
  <si>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</si>
  <si>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</si>
  <si>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</si>
  <si>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</si>
  <si>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</si>
  <si>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</si>
  <si>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</si>
  <si>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</si>
  <si>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</si>
  <si>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</si>
  <si>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</si>
  <si>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</si>
  <si>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</si>
  <si>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</si>
  <si>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</si>
  <si>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</si>
  <si>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</si>
  <si>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</si>
  <si>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</si>
  <si>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</si>
  <si>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</si>
  <si>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</si>
  <si>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</si>
  <si>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</si>
  <si>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</si>
  <si>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</si>
  <si>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十六、商业服务业等事务支出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</si>
  <si>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</si>
  <si>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</si>
  <si>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</si>
  <si>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</si>
  <si>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</si>
  <si>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</si>
  <si>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</si>
  <si>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</si>
  <si>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</si>
  <si>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</si>
  <si>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</si>
  <si>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</si>
  <si>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本年收入合计</t>
  </si>
  <si>
    <t>本年支出合计</t>
  </si>
  <si>
    <t>用事业基金弥补收支差额</t>
  </si>
  <si>
    <t>二十九、转移性支出</t>
  </si>
  <si>
    <t>上年结转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</si>
  <si>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</si>
  <si>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</si>
  <si>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</si>
  <si>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</si>
  <si>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</si>
  <si>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</si>
  <si>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</si>
  <si>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</si>
  <si>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</si>
  <si>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</si>
  <si>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</si>
  <si>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</si>
  <si>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</si>
  <si>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</si>
  <si>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</si>
  <si>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</si>
  <si>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</si>
  <si>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</si>
  <si>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</si>
  <si>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</si>
  <si>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</si>
  <si>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</si>
  <si>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</si>
  <si>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</si>
  <si>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</si>
  <si>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</si>
  <si>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</si>
  <si>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</si>
  <si>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</si>
  <si>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</si>
  <si>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</si>
  <si>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</si>
  <si>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乐山市商务局</t>
  </si>
  <si>
    <t xml:space="preserve">  398301</t>
  </si>
  <si>
    <t xml:space="preserve">  乐山市商务局机关</t>
  </si>
  <si>
    <t>201</t>
  </si>
  <si>
    <t>13</t>
  </si>
  <si>
    <t>01</t>
  </si>
  <si>
    <t xml:space="preserve">    行政运行(商贸事务)</t>
  </si>
  <si>
    <t>06</t>
  </si>
  <si>
    <t xml:space="preserve">    外资管理</t>
  </si>
  <si>
    <t>208</t>
  </si>
  <si>
    <t>05</t>
  </si>
  <si>
    <t>04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</si>
  <si>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</si>
  <si>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</si>
  <si>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</si>
  <si>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>99</t>
  </si>
  <si>
    <t xml:space="preserve">    其他行政事业单位离退休支出</t>
  </si>
  <si>
    <t>210</t>
  </si>
  <si>
    <t>11</t>
  </si>
  <si>
    <t xml:space="preserve">    行政单位医疗</t>
  </si>
  <si>
    <t>216</t>
  </si>
  <si>
    <t>02</t>
  </si>
  <si>
    <t xml:space="preserve">    其他商业流通事务支出</t>
  </si>
  <si>
    <t>221</t>
  </si>
  <si>
    <t xml:space="preserve">    住房公积金</t>
  </si>
  <si>
    <t xml:space="preserve">  398304</t>
  </si>
  <si>
    <t xml:space="preserve">  乐山市外企服务中心</t>
  </si>
  <si>
    <t>50</t>
  </si>
  <si>
    <t xml:space="preserve">    事业运行(商贸事务)</t>
  </si>
  <si>
    <t xml:space="preserve">    事业单位医疗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</si>
  <si>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</si>
  <si>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</si>
  <si>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</si>
  <si>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</si>
  <si>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</si>
  <si>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</si>
  <si>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</si>
  <si>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</si>
  <si>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</si>
  <si>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</si>
  <si>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2018年预算数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</si>
  <si>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</si>
  <si>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</si>
  <si>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</si>
  <si>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</si>
  <si>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</si>
  <si>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</si>
  <si>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</si>
  <si>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</si>
  <si>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</si>
  <si>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</si>
  <si>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</si>
  <si>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</si>
  <si>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</si>
  <si>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</si>
  <si>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</si>
  <si>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</si>
  <si>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</si>
  <si>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</si>
  <si>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</si>
  <si>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</si>
  <si>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</si>
  <si>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</si>
  <si>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</si>
  <si>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</si>
  <si>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</si>
  <si>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</si>
  <si>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</si>
  <si>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</si>
  <si>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</si>
  <si>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</si>
  <si>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</si>
  <si>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</si>
  <si>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</si>
  <si>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</si>
  <si>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</si>
  <si>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</si>
  <si>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</si>
  <si>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</si>
  <si>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</si>
  <si>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</si>
  <si>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</si>
  <si>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</si>
  <si>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</si>
  <si>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</si>
  <si>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</si>
  <si>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</si>
  <si>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</si>
  <si>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</si>
  <si>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</si>
  <si>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</si>
  <si>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</si>
  <si>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</si>
  <si>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501</t>
  </si>
  <si>
    <t xml:space="preserve">    工资奖金津补贴</t>
  </si>
  <si>
    <t>509</t>
  </si>
  <si>
    <t xml:space="preserve">    社会福利和救助</t>
  </si>
  <si>
    <t>502</t>
  </si>
  <si>
    <t xml:space="preserve">    办公经费</t>
  </si>
  <si>
    <t xml:space="preserve">    社会保障缴费</t>
  </si>
  <si>
    <t>03</t>
  </si>
  <si>
    <t xml:space="preserve">    离退休费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</si>
  <si>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</si>
  <si>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</si>
  <si>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</si>
  <si>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</si>
  <si>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</si>
  <si>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</si>
  <si>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 xml:space="preserve">    其他工资福利支出</t>
  </si>
  <si>
    <t xml:space="preserve">    其他对个人和家庭补助</t>
  </si>
  <si>
    <t>505</t>
  </si>
  <si>
    <t xml:space="preserve">    工资福利支出</t>
  </si>
  <si>
    <t xml:space="preserve">    商品和服务支出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</si>
  <si>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</si>
  <si>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</si>
  <si>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</si>
  <si>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</si>
  <si>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</si>
  <si>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</si>
  <si>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</si>
  <si>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</si>
  <si>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</si>
  <si>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</si>
  <si>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</si>
  <si>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</si>
  <si>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</si>
  <si>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</si>
  <si>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</si>
  <si>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</si>
  <si>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</si>
  <si>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</si>
  <si>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</si>
  <si>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</si>
  <si>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</si>
  <si>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</si>
  <si>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</si>
  <si>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</si>
  <si>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</si>
  <si>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</si>
  <si>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</si>
  <si>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</si>
  <si>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</si>
  <si>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</si>
  <si>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</si>
  <si>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</si>
  <si>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</si>
  <si>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</si>
  <si>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</si>
  <si>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</si>
  <si>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</si>
  <si>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</si>
  <si>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</si>
  <si>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</si>
  <si>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</si>
  <si>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</si>
  <si>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</si>
  <si>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</si>
  <si>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</si>
  <si>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</si>
  <si>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</si>
  <si>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</si>
  <si>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</si>
  <si>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</si>
  <si>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</si>
  <si>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</si>
  <si>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</si>
  <si>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</si>
  <si>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</si>
  <si>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</si>
  <si>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</si>
  <si>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</si>
  <si>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</si>
  <si>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</si>
  <si>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</si>
  <si>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</si>
  <si>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</si>
  <si>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</si>
  <si>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</si>
  <si>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</si>
  <si>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</si>
  <si>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</si>
  <si>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</si>
  <si>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</si>
  <si>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</si>
  <si>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</si>
  <si>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</si>
  <si>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</si>
  <si>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</si>
  <si>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</si>
  <si>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</si>
  <si>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</si>
  <si>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</si>
  <si>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</si>
  <si>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</si>
  <si>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</si>
  <si>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</si>
  <si>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</si>
  <si>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</si>
  <si>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</si>
  <si>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</si>
  <si>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</si>
  <si>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</si>
  <si>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</si>
  <si>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</si>
  <si>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</si>
  <si>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</si>
  <si>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</si>
  <si>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</si>
  <si>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</si>
  <si>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</si>
  <si>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</si>
  <si>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</si>
  <si>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</si>
  <si>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</si>
  <si>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</si>
  <si>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</si>
  <si>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</si>
  <si>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</si>
  <si>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</si>
  <si>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</si>
  <si>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</si>
  <si>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</si>
  <si>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</si>
  <si>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</si>
  <si>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政务运转项目经费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</si>
  <si>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</si>
  <si>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</si>
  <si>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</si>
  <si>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</si>
  <si>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</si>
  <si>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</si>
  <si>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</si>
  <si>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</si>
  <si>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</si>
  <si>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</si>
  <si>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</si>
  <si>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</si>
  <si>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</si>
  <si>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</si>
  <si>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表8</t>
  </si>
  <si>
    <t>政府采购预算表</t>
  </si>
  <si>
    <t>年度</t>
  </si>
  <si>
    <t>采购方式</t>
  </si>
  <si>
    <t>采购目录</t>
  </si>
  <si>
    <t>数量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</si>
</sst>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#&quot;，&quot;##0"/>
    <numFmt numFmtId="179" formatCode="#,##0.0000"/>
  </numFmts>
  <fonts count="56">
    <font>
      <sz val="9"/>
      <color indexed="8"/>
      <name val="宋体"/>
      <family val="0"/>
    </font>
    <font>
      <sz val="9"/>
      <name val="宋体"/>
      <family val="0"/>
    </font>
    <font>
      <b/>
      <sz val="22"/>
      <name val="方正小标宋简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b/>
      <sz val="18"/>
      <name val="方正小标宋简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37" fillId="6" borderId="0" applyNumberFormat="0" applyBorder="0" applyAlignment="0" applyProtection="0"/>
    <xf numFmtId="0" fontId="39" fillId="7" borderId="0" applyNumberFormat="0" applyBorder="0" applyAlignment="0" applyProtection="0"/>
    <xf numFmtId="176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4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12" borderId="0" applyNumberFormat="0" applyBorder="0" applyAlignment="0" applyProtection="0"/>
    <xf numFmtId="0" fontId="43" fillId="0" borderId="5" applyNumberFormat="0" applyFill="0" applyAlignment="0" applyProtection="0"/>
    <xf numFmtId="0" fontId="40" fillId="13" borderId="0" applyNumberFormat="0" applyBorder="0" applyAlignment="0" applyProtection="0"/>
    <xf numFmtId="0" fontId="49" fillId="14" borderId="6" applyNumberFormat="0" applyAlignment="0" applyProtection="0"/>
    <xf numFmtId="0" fontId="50" fillId="14" borderId="1" applyNumberFormat="0" applyAlignment="0" applyProtection="0"/>
    <xf numFmtId="0" fontId="51" fillId="15" borderId="7" applyNumberFormat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37" fillId="20" borderId="0" applyNumberFormat="0" applyBorder="0" applyAlignment="0" applyProtection="0"/>
    <xf numFmtId="0" fontId="4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7" fillId="34" borderId="0" applyNumberFormat="0" applyBorder="0" applyAlignment="0" applyProtection="0"/>
    <xf numFmtId="0" fontId="40" fillId="35" borderId="0" applyNumberFormat="0" applyBorder="0" applyAlignment="0" applyProtection="0"/>
    <xf numFmtId="0" fontId="3" fillId="0" borderId="0">
      <alignment/>
      <protection/>
    </xf>
    <xf numFmtId="1" fontId="0" fillId="0" borderId="0">
      <alignment/>
      <protection/>
    </xf>
  </cellStyleXfs>
  <cellXfs count="298">
    <xf numFmtId="1" fontId="0" fillId="0" borderId="0" xfId="0" applyNumberFormat="1" applyFill="1" applyAlignment="1">
      <alignment/>
    </xf>
    <xf numFmtId="3" fontId="1" fillId="0" borderId="0" xfId="18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18" applyNumberFormat="1" applyFont="1" applyFill="1" applyBorder="1" applyAlignment="1">
      <alignment horizontal="right" vertical="center"/>
    </xf>
    <xf numFmtId="3" fontId="2" fillId="0" borderId="0" xfId="18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 applyProtection="1">
      <alignment horizontal="center" vertical="center"/>
      <protection/>
    </xf>
    <xf numFmtId="3" fontId="1" fillId="0" borderId="11" xfId="0" applyNumberFormat="1" applyFont="1" applyBorder="1" applyAlignment="1" applyProtection="1">
      <alignment horizontal="center" vertical="center"/>
      <protection/>
    </xf>
    <xf numFmtId="3" fontId="1" fillId="0" borderId="12" xfId="0" applyNumberFormat="1" applyFont="1" applyBorder="1" applyAlignment="1" applyProtection="1">
      <alignment horizontal="center" vertical="center"/>
      <protection/>
    </xf>
    <xf numFmtId="3" fontId="1" fillId="0" borderId="11" xfId="0" applyNumberFormat="1" applyFont="1" applyBorder="1" applyAlignment="1" applyProtection="1">
      <alignment horizontal="center" vertical="center" wrapText="1"/>
      <protection/>
    </xf>
    <xf numFmtId="3" fontId="1" fillId="0" borderId="13" xfId="0" applyNumberFormat="1" applyFont="1" applyBorder="1" applyAlignment="1" applyProtection="1">
      <alignment horizontal="center" vertical="center"/>
      <protection/>
    </xf>
    <xf numFmtId="3" fontId="1" fillId="0" borderId="14" xfId="0" applyNumberFormat="1" applyFont="1" applyBorder="1" applyAlignment="1" applyProtection="1">
      <alignment horizontal="center" vertical="center"/>
      <protection/>
    </xf>
    <xf numFmtId="3" fontId="1" fillId="0" borderId="15" xfId="0" applyNumberFormat="1" applyFont="1" applyBorder="1" applyAlignment="1" applyProtection="1">
      <alignment horizontal="center" vertical="center"/>
      <protection/>
    </xf>
    <xf numFmtId="3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6" xfId="18" applyNumberFormat="1" applyFont="1" applyFill="1" applyBorder="1" applyAlignment="1" applyProtection="1">
      <alignment vertical="center"/>
      <protection/>
    </xf>
    <xf numFmtId="49" fontId="1" fillId="0" borderId="17" xfId="18" applyNumberFormat="1" applyFont="1" applyFill="1" applyBorder="1" applyAlignment="1" applyProtection="1">
      <alignment vertical="center" wrapText="1"/>
      <protection/>
    </xf>
    <xf numFmtId="49" fontId="1" fillId="0" borderId="18" xfId="18" applyNumberFormat="1" applyFont="1" applyFill="1" applyBorder="1" applyAlignment="1" applyProtection="1">
      <alignment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3" fontId="1" fillId="0" borderId="17" xfId="0" applyNumberFormat="1" applyFont="1" applyFill="1" applyBorder="1" applyAlignment="1" applyProtection="1">
      <alignment vertical="center" wrapText="1"/>
      <protection/>
    </xf>
    <xf numFmtId="3" fontId="1" fillId="0" borderId="19" xfId="18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1" fillId="0" borderId="0" xfId="19" applyNumberFormat="1" applyFont="1" applyFill="1" applyBorder="1" applyAlignment="1">
      <alignment horizontal="left" vertical="center"/>
    </xf>
    <xf numFmtId="3" fontId="1" fillId="0" borderId="0" xfId="19" applyNumberFormat="1" applyFont="1" applyFill="1" applyBorder="1" applyAlignment="1">
      <alignment horizontal="right" vertical="center"/>
    </xf>
    <xf numFmtId="3" fontId="5" fillId="0" borderId="10" xfId="19" applyNumberFormat="1" applyFont="1" applyFill="1" applyBorder="1" applyAlignment="1" applyProtection="1">
      <alignment horizontal="center" vertical="center"/>
      <protection/>
    </xf>
    <xf numFmtId="3" fontId="5" fillId="0" borderId="10" xfId="19" applyNumberFormat="1" applyFont="1" applyFill="1" applyBorder="1" applyAlignment="1" applyProtection="1">
      <alignment horizontal="center" vertical="center" wrapText="1"/>
      <protection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3" xfId="19" applyNumberFormat="1" applyFont="1" applyFill="1" applyBorder="1" applyAlignment="1" applyProtection="1">
      <alignment vertical="center" wrapText="1"/>
      <protection/>
    </xf>
    <xf numFmtId="3" fontId="5" fillId="0" borderId="19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3" fontId="1" fillId="0" borderId="23" xfId="18" applyNumberFormat="1" applyFont="1" applyFill="1" applyBorder="1" applyAlignment="1">
      <alignment horizontal="center" vertical="center"/>
    </xf>
    <xf numFmtId="3" fontId="1" fillId="0" borderId="23" xfId="19" applyNumberFormat="1" applyFont="1" applyFill="1" applyBorder="1" applyAlignment="1">
      <alignment vertical="center" wrapText="1"/>
    </xf>
    <xf numFmtId="3" fontId="1" fillId="0" borderId="11" xfId="19" applyNumberFormat="1" applyFont="1" applyFill="1" applyBorder="1" applyAlignment="1">
      <alignment vertical="center" wrapText="1"/>
    </xf>
    <xf numFmtId="3" fontId="1" fillId="0" borderId="10" xfId="19" applyNumberFormat="1" applyFont="1" applyFill="1" applyBorder="1" applyAlignment="1">
      <alignment horizontal="left" vertical="center"/>
    </xf>
    <xf numFmtId="3" fontId="1" fillId="0" borderId="11" xfId="0" applyNumberFormat="1" applyFont="1" applyBorder="1" applyAlignment="1" applyProtection="1">
      <alignment vertical="center" wrapText="1"/>
      <protection/>
    </xf>
    <xf numFmtId="3" fontId="1" fillId="0" borderId="11" xfId="19" applyNumberFormat="1" applyFont="1" applyFill="1" applyBorder="1" applyAlignment="1" applyProtection="1">
      <alignment vertical="center" wrapText="1"/>
      <protection/>
    </xf>
    <xf numFmtId="3" fontId="1" fillId="0" borderId="10" xfId="19" applyNumberFormat="1" applyFont="1" applyFill="1" applyBorder="1" applyAlignment="1">
      <alignment horizontal="justify" vertical="center"/>
    </xf>
    <xf numFmtId="3" fontId="1" fillId="0" borderId="13" xfId="19" applyNumberFormat="1" applyFont="1" applyFill="1" applyBorder="1" applyAlignment="1">
      <alignment horizontal="left" vertical="center"/>
    </xf>
    <xf numFmtId="3" fontId="1" fillId="0" borderId="14" xfId="0" applyNumberFormat="1" applyFont="1" applyBorder="1" applyAlignment="1" applyProtection="1">
      <alignment vertical="center" wrapText="1"/>
      <protection/>
    </xf>
    <xf numFmtId="3" fontId="1" fillId="0" borderId="24" xfId="19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/>
    </xf>
    <xf numFmtId="0" fontId="1" fillId="0" borderId="0" xfId="18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18" applyFont="1" applyFill="1" applyBorder="1" applyAlignment="1">
      <alignment horizontal="right" vertical="center"/>
    </xf>
    <xf numFmtId="0" fontId="2" fillId="0" borderId="0" xfId="18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0" xfId="18" applyFont="1" applyFill="1" applyAlignment="1">
      <alignment horizontal="right" vertical="center"/>
    </xf>
    <xf numFmtId="0" fontId="1" fillId="0" borderId="20" xfId="18" applyFont="1" applyFill="1" applyBorder="1" applyAlignment="1">
      <alignment horizontal="center" vertical="center"/>
    </xf>
    <xf numFmtId="0" fontId="1" fillId="0" borderId="21" xfId="18" applyFont="1" applyFill="1" applyBorder="1" applyAlignment="1">
      <alignment horizontal="center" vertical="center"/>
    </xf>
    <xf numFmtId="0" fontId="1" fillId="0" borderId="22" xfId="18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18" applyFont="1" applyFill="1" applyBorder="1" applyAlignment="1">
      <alignment horizontal="center" vertical="center" wrapText="1"/>
    </xf>
    <xf numFmtId="49" fontId="1" fillId="0" borderId="10" xfId="18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1" xfId="18" applyNumberFormat="1" applyFont="1" applyFill="1" applyBorder="1" applyAlignment="1" applyProtection="1">
      <alignment vertical="center" wrapText="1"/>
      <protection/>
    </xf>
    <xf numFmtId="49" fontId="1" fillId="0" borderId="12" xfId="18" applyNumberFormat="1" applyFont="1" applyFill="1" applyBorder="1" applyAlignment="1" applyProtection="1">
      <alignment vertical="center" wrapText="1"/>
      <protection/>
    </xf>
    <xf numFmtId="3" fontId="1" fillId="0" borderId="27" xfId="18" applyNumberFormat="1" applyFont="1" applyFill="1" applyBorder="1" applyAlignment="1" applyProtection="1">
      <alignment vertical="center"/>
      <protection/>
    </xf>
    <xf numFmtId="3" fontId="1" fillId="0" borderId="28" xfId="18" applyNumberFormat="1" applyFont="1" applyFill="1" applyBorder="1" applyAlignment="1" applyProtection="1">
      <alignment vertical="center"/>
      <protection/>
    </xf>
    <xf numFmtId="3" fontId="1" fillId="0" borderId="23" xfId="18" applyNumberFormat="1" applyFont="1" applyFill="1" applyBorder="1" applyAlignment="1" applyProtection="1">
      <alignment vertical="center"/>
      <protection/>
    </xf>
    <xf numFmtId="49" fontId="1" fillId="0" borderId="29" xfId="18" applyNumberFormat="1" applyFont="1" applyFill="1" applyBorder="1" applyAlignment="1" applyProtection="1">
      <alignment vertical="center"/>
      <protection/>
    </xf>
    <xf numFmtId="49" fontId="1" fillId="0" borderId="29" xfId="0" applyNumberFormat="1" applyFont="1" applyFill="1" applyBorder="1" applyAlignment="1" applyProtection="1">
      <alignment vertical="center" wrapText="1"/>
      <protection/>
    </xf>
    <xf numFmtId="49" fontId="1" fillId="0" borderId="30" xfId="18" applyNumberFormat="1" applyFont="1" applyFill="1" applyBorder="1" applyAlignment="1" applyProtection="1">
      <alignment vertical="center" wrapText="1"/>
      <protection/>
    </xf>
    <xf numFmtId="49" fontId="1" fillId="0" borderId="31" xfId="18" applyNumberFormat="1" applyFont="1" applyFill="1" applyBorder="1" applyAlignment="1" applyProtection="1">
      <alignment vertical="center" wrapText="1"/>
      <protection/>
    </xf>
    <xf numFmtId="3" fontId="6" fillId="0" borderId="0" xfId="18" applyNumberFormat="1" applyFont="1" applyFill="1" applyBorder="1" applyAlignment="1">
      <alignment horizontal="center" vertical="center"/>
    </xf>
    <xf numFmtId="3" fontId="1" fillId="0" borderId="32" xfId="18" applyNumberFormat="1" applyFont="1" applyFill="1" applyBorder="1" applyAlignment="1">
      <alignment horizontal="left" vertical="center"/>
    </xf>
    <xf numFmtId="3" fontId="1" fillId="0" borderId="20" xfId="0" applyNumberFormat="1" applyFont="1" applyBorder="1" applyAlignment="1" applyProtection="1">
      <alignment horizontal="center" vertical="center"/>
      <protection/>
    </xf>
    <xf numFmtId="3" fontId="1" fillId="0" borderId="21" xfId="0" applyNumberFormat="1" applyFont="1" applyBorder="1" applyAlignment="1" applyProtection="1">
      <alignment horizontal="center" vertical="center"/>
      <protection/>
    </xf>
    <xf numFmtId="3" fontId="1" fillId="0" borderId="22" xfId="0" applyNumberFormat="1" applyFont="1" applyBorder="1" applyAlignment="1" applyProtection="1">
      <alignment horizontal="center" vertical="center"/>
      <protection/>
    </xf>
    <xf numFmtId="3" fontId="1" fillId="0" borderId="33" xfId="18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34" xfId="0" applyNumberFormat="1" applyFont="1" applyBorder="1" applyAlignment="1" applyProtection="1">
      <alignment horizontal="center" vertical="center" wrapText="1"/>
      <protection/>
    </xf>
    <xf numFmtId="3" fontId="1" fillId="0" borderId="11" xfId="18" applyNumberFormat="1" applyFont="1" applyFill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 vertical="center" wrapText="1"/>
      <protection/>
    </xf>
    <xf numFmtId="3" fontId="1" fillId="0" borderId="13" xfId="0" applyNumberFormat="1" applyFont="1" applyBorder="1" applyAlignment="1" applyProtection="1">
      <alignment vertical="center" wrapText="1"/>
      <protection/>
    </xf>
    <xf numFmtId="3" fontId="1" fillId="0" borderId="14" xfId="18" applyNumberFormat="1" applyFont="1" applyFill="1" applyBorder="1" applyAlignment="1" applyProtection="1">
      <alignment vertical="center" wrapText="1"/>
      <protection/>
    </xf>
    <xf numFmtId="3" fontId="1" fillId="0" borderId="15" xfId="18" applyNumberFormat="1" applyFont="1" applyFill="1" applyBorder="1" applyAlignment="1" applyProtection="1">
      <alignment vertical="center" wrapText="1"/>
      <protection/>
    </xf>
    <xf numFmtId="3" fontId="1" fillId="0" borderId="24" xfId="18" applyNumberFormat="1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27" xfId="0" applyNumberFormat="1" applyFont="1" applyFill="1" applyBorder="1" applyAlignment="1" applyProtection="1">
      <alignment horizontal="left" vertical="center"/>
      <protection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20" xfId="0" applyNumberFormat="1" applyFont="1" applyFill="1" applyBorder="1" applyAlignment="1" applyProtection="1">
      <alignment horizontal="center" vertical="center"/>
      <protection/>
    </xf>
    <xf numFmtId="3" fontId="1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 applyProtection="1">
      <alignment horizontal="center" vertical="center" wrapText="1"/>
      <protection/>
    </xf>
    <xf numFmtId="3" fontId="1" fillId="0" borderId="38" xfId="0" applyNumberFormat="1" applyFont="1" applyFill="1" applyBorder="1" applyAlignment="1" applyProtection="1">
      <alignment horizontal="center" vertical="center" wrapText="1"/>
      <protection/>
    </xf>
    <xf numFmtId="3" fontId="1" fillId="0" borderId="23" xfId="0" applyNumberFormat="1" applyFont="1" applyFill="1" applyBorder="1" applyAlignment="1" applyProtection="1">
      <alignment horizontal="center" vertical="center" wrapText="1"/>
      <protection/>
    </xf>
    <xf numFmtId="3" fontId="1" fillId="0" borderId="34" xfId="0" applyNumberFormat="1" applyFont="1" applyFill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40" xfId="0" applyNumberFormat="1" applyFont="1" applyFill="1" applyBorder="1" applyAlignment="1" applyProtection="1">
      <alignment horizontal="center" vertical="center" wrapText="1"/>
      <protection/>
    </xf>
    <xf numFmtId="3" fontId="1" fillId="0" borderId="41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42" xfId="0" applyNumberFormat="1" applyFont="1" applyFill="1" applyBorder="1" applyAlignment="1" applyProtection="1">
      <alignment vertical="center" wrapText="1"/>
      <protection/>
    </xf>
    <xf numFmtId="3" fontId="1" fillId="0" borderId="37" xfId="0" applyNumberFormat="1" applyFont="1" applyFill="1" applyBorder="1" applyAlignment="1" applyProtection="1">
      <alignment vertical="center" wrapText="1"/>
      <protection/>
    </xf>
    <xf numFmtId="3" fontId="1" fillId="0" borderId="43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22" xfId="0" applyNumberFormat="1" applyFont="1" applyFill="1" applyBorder="1" applyAlignment="1" applyProtection="1">
      <alignment horizontal="center" vertical="center"/>
      <protection/>
    </xf>
    <xf numFmtId="3" fontId="1" fillId="0" borderId="14" xfId="0" applyNumberFormat="1" applyFont="1" applyFill="1" applyBorder="1" applyAlignment="1" applyProtection="1">
      <alignment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178" fontId="1" fillId="0" borderId="0" xfId="0" applyNumberFormat="1" applyFont="1" applyFill="1" applyBorder="1" applyAlignment="1" applyProtection="1">
      <alignment horizontal="left" vertical="center"/>
      <protection/>
    </xf>
    <xf numFmtId="178" fontId="1" fillId="0" borderId="27" xfId="0" applyNumberFormat="1" applyFont="1" applyFill="1" applyBorder="1" applyAlignment="1" applyProtection="1">
      <alignment horizontal="left" vertical="center"/>
      <protection/>
    </xf>
    <xf numFmtId="178" fontId="1" fillId="0" borderId="37" xfId="0" applyNumberFormat="1" applyFont="1" applyFill="1" applyBorder="1" applyAlignment="1">
      <alignment horizontal="center" vertical="center"/>
    </xf>
    <xf numFmtId="178" fontId="1" fillId="0" borderId="25" xfId="0" applyNumberFormat="1" applyFont="1" applyFill="1" applyBorder="1" applyAlignment="1" applyProtection="1">
      <alignment horizontal="center" vertical="center" wrapText="1"/>
      <protection/>
    </xf>
    <xf numFmtId="178" fontId="0" fillId="0" borderId="11" xfId="0" applyNumberFormat="1" applyFont="1" applyBorder="1" applyAlignment="1">
      <alignment horizontal="center" vertical="center" wrapText="1"/>
    </xf>
    <xf numFmtId="178" fontId="1" fillId="0" borderId="37" xfId="0" applyNumberFormat="1" applyFont="1" applyFill="1" applyBorder="1" applyAlignment="1" applyProtection="1">
      <alignment horizontal="center" vertical="center" wrapText="1"/>
      <protection/>
    </xf>
    <xf numFmtId="178" fontId="1" fillId="0" borderId="38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37" xfId="0" applyNumberFormat="1" applyFont="1" applyFill="1" applyBorder="1" applyAlignment="1">
      <alignment horizontal="center" vertical="center" wrapText="1"/>
    </xf>
    <xf numFmtId="178" fontId="1" fillId="0" borderId="37" xfId="0" applyNumberFormat="1" applyFont="1" applyBorder="1" applyAlignment="1">
      <alignment horizontal="center" vertical="center" wrapText="1"/>
    </xf>
    <xf numFmtId="178" fontId="1" fillId="0" borderId="40" xfId="0" applyNumberFormat="1" applyFont="1" applyFill="1" applyBorder="1" applyAlignment="1" applyProtection="1">
      <alignment horizontal="center" vertical="center" wrapText="1"/>
      <protection/>
    </xf>
    <xf numFmtId="178" fontId="1" fillId="0" borderId="41" xfId="0" applyNumberFormat="1" applyFont="1" applyFill="1" applyBorder="1" applyAlignment="1" applyProtection="1">
      <alignment horizontal="center" vertical="center" wrapText="1"/>
      <protection/>
    </xf>
    <xf numFmtId="178" fontId="1" fillId="0" borderId="37" xfId="0" applyNumberFormat="1" applyFont="1" applyFill="1" applyBorder="1" applyAlignment="1" applyProtection="1">
      <alignment vertical="center" wrapText="1"/>
      <protection/>
    </xf>
    <xf numFmtId="178" fontId="1" fillId="0" borderId="37" xfId="18" applyNumberFormat="1" applyFont="1" applyFill="1" applyBorder="1" applyAlignment="1" applyProtection="1">
      <alignment vertical="center" wrapText="1"/>
      <protection/>
    </xf>
    <xf numFmtId="178" fontId="1" fillId="0" borderId="42" xfId="0" applyNumberFormat="1" applyFont="1" applyFill="1" applyBorder="1" applyAlignment="1" applyProtection="1">
      <alignment vertical="center" wrapText="1"/>
      <protection/>
    </xf>
    <xf numFmtId="178" fontId="1" fillId="0" borderId="13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ont="1" applyBorder="1" applyAlignment="1">
      <alignment/>
    </xf>
    <xf numFmtId="178" fontId="0" fillId="0" borderId="10" xfId="0" applyNumberFormat="1" applyFont="1" applyBorder="1" applyAlignment="1">
      <alignment horizontal="center" vertical="center" wrapText="1"/>
    </xf>
    <xf numFmtId="178" fontId="1" fillId="0" borderId="20" xfId="0" applyNumberFormat="1" applyFont="1" applyBorder="1" applyAlignment="1" applyProtection="1">
      <alignment horizontal="center" vertical="center"/>
      <protection/>
    </xf>
    <xf numFmtId="178" fontId="1" fillId="0" borderId="21" xfId="0" applyNumberFormat="1" applyFont="1" applyBorder="1" applyAlignment="1" applyProtection="1">
      <alignment horizontal="center" vertical="center"/>
      <protection/>
    </xf>
    <xf numFmtId="178" fontId="1" fillId="0" borderId="22" xfId="0" applyNumberFormat="1" applyFont="1" applyBorder="1" applyAlignment="1" applyProtection="1">
      <alignment horizontal="center" vertical="center"/>
      <protection/>
    </xf>
    <xf numFmtId="178" fontId="1" fillId="0" borderId="23" xfId="0" applyNumberFormat="1" applyFont="1" applyFill="1" applyBorder="1" applyAlignment="1" applyProtection="1">
      <alignment horizontal="center"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1" fillId="0" borderId="43" xfId="0" applyNumberFormat="1" applyFont="1" applyFill="1" applyBorder="1" applyAlignment="1" applyProtection="1">
      <alignment vertical="center" wrapText="1"/>
      <protection/>
    </xf>
    <xf numFmtId="3" fontId="1" fillId="0" borderId="32" xfId="0" applyNumberFormat="1" applyFont="1" applyFill="1" applyBorder="1" applyAlignment="1" applyProtection="1">
      <alignment horizontal="left" vertical="center"/>
      <protection/>
    </xf>
    <xf numFmtId="3" fontId="1" fillId="0" borderId="44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 applyProtection="1">
      <alignment horizontal="center" vertical="center" wrapText="1"/>
      <protection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1" fillId="0" borderId="45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 applyProtection="1">
      <alignment horizontal="left" vertical="center"/>
      <protection/>
    </xf>
    <xf numFmtId="3" fontId="1" fillId="0" borderId="27" xfId="0" applyNumberFormat="1" applyFont="1" applyFill="1" applyBorder="1" applyAlignment="1" applyProtection="1">
      <alignment horizontal="left"/>
      <protection/>
    </xf>
    <xf numFmtId="3" fontId="1" fillId="0" borderId="41" xfId="0" applyNumberFormat="1" applyFont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>
      <alignment horizontal="right" vertical="center"/>
    </xf>
    <xf numFmtId="0" fontId="9" fillId="36" borderId="0" xfId="0" applyNumberFormat="1" applyFont="1" applyFill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27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11" fillId="0" borderId="20" xfId="0" applyNumberFormat="1" applyFont="1" applyFill="1" applyBorder="1" applyAlignment="1" applyProtection="1">
      <alignment horizontal="center" vertical="center"/>
      <protection/>
    </xf>
    <xf numFmtId="3" fontId="11" fillId="0" borderId="22" xfId="0" applyNumberFormat="1" applyFont="1" applyFill="1" applyBorder="1" applyAlignment="1" applyProtection="1">
      <alignment horizontal="center" vertical="center"/>
      <protection/>
    </xf>
    <xf numFmtId="3" fontId="10" fillId="0" borderId="11" xfId="0" applyNumberFormat="1" applyFont="1" applyBorder="1" applyAlignment="1">
      <alignment horizontal="center" vertical="center"/>
    </xf>
    <xf numFmtId="3" fontId="11" fillId="0" borderId="28" xfId="0" applyNumberFormat="1" applyFont="1" applyFill="1" applyBorder="1" applyAlignment="1" applyProtection="1">
      <alignment horizontal="center" vertical="center"/>
      <protection/>
    </xf>
    <xf numFmtId="3" fontId="11" fillId="0" borderId="23" xfId="0" applyNumberFormat="1" applyFont="1" applyFill="1" applyBorder="1" applyAlignment="1" applyProtection="1">
      <alignment horizontal="center" vertical="center"/>
      <protection/>
    </xf>
    <xf numFmtId="3" fontId="10" fillId="0" borderId="41" xfId="0" applyNumberFormat="1" applyFont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3" fontId="1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18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12" fillId="0" borderId="37" xfId="0" applyNumberFormat="1" applyFont="1" applyBorder="1" applyAlignment="1" applyProtection="1">
      <alignment vertical="center" wrapText="1"/>
      <protection/>
    </xf>
    <xf numFmtId="3" fontId="12" fillId="0" borderId="27" xfId="0" applyNumberFormat="1" applyFont="1" applyFill="1" applyBorder="1" applyAlignment="1" applyProtection="1">
      <alignment vertical="center" wrapText="1"/>
      <protection/>
    </xf>
    <xf numFmtId="3" fontId="12" fillId="0" borderId="23" xfId="0" applyNumberFormat="1" applyFont="1" applyFill="1" applyBorder="1" applyAlignment="1" applyProtection="1">
      <alignment vertical="center" wrapText="1"/>
      <protection/>
    </xf>
    <xf numFmtId="1" fontId="0" fillId="0" borderId="0" xfId="64" applyNumberFormat="1" applyFont="1" applyFill="1" applyAlignment="1">
      <alignment vertical="center"/>
      <protection/>
    </xf>
    <xf numFmtId="0" fontId="1" fillId="0" borderId="0" xfId="64" applyNumberFormat="1" applyFont="1" applyFill="1">
      <alignment/>
      <protection/>
    </xf>
    <xf numFmtId="0" fontId="1" fillId="36" borderId="0" xfId="64" applyNumberFormat="1" applyFont="1" applyFill="1">
      <alignment/>
      <protection/>
    </xf>
    <xf numFmtId="0" fontId="6" fillId="0" borderId="0" xfId="64" applyNumberFormat="1" applyFont="1" applyFill="1" applyAlignment="1" applyProtection="1">
      <alignment horizontal="center" vertical="center" wrapText="1"/>
      <protection/>
    </xf>
    <xf numFmtId="3" fontId="1" fillId="0" borderId="47" xfId="64" applyNumberFormat="1" applyFont="1" applyBorder="1" applyAlignment="1" applyProtection="1">
      <alignment horizontal="left" vertical="center"/>
      <protection/>
    </xf>
    <xf numFmtId="0" fontId="1" fillId="0" borderId="0" xfId="64" applyNumberFormat="1" applyFont="1" applyFill="1" applyBorder="1" applyAlignment="1" applyProtection="1">
      <alignment horizontal="left"/>
      <protection/>
    </xf>
    <xf numFmtId="0" fontId="1" fillId="0" borderId="0" xfId="64" applyNumberFormat="1" applyFont="1" applyFill="1" applyAlignment="1">
      <alignment/>
      <protection/>
    </xf>
    <xf numFmtId="0" fontId="1" fillId="0" borderId="20" xfId="64" applyNumberFormat="1" applyFont="1" applyFill="1" applyBorder="1" applyAlignment="1">
      <alignment horizontal="center" vertical="center"/>
      <protection/>
    </xf>
    <xf numFmtId="0" fontId="1" fillId="0" borderId="21" xfId="64" applyNumberFormat="1" applyFont="1" applyFill="1" applyBorder="1" applyAlignment="1">
      <alignment horizontal="center" vertical="center"/>
      <protection/>
    </xf>
    <xf numFmtId="0" fontId="1" fillId="0" borderId="48" xfId="64" applyNumberFormat="1" applyFont="1" applyFill="1" applyBorder="1" applyAlignment="1">
      <alignment horizontal="center" vertical="center"/>
      <protection/>
    </xf>
    <xf numFmtId="0" fontId="1" fillId="0" borderId="22" xfId="64" applyNumberFormat="1" applyFont="1" applyFill="1" applyBorder="1" applyAlignment="1">
      <alignment horizontal="center" vertical="center"/>
      <protection/>
    </xf>
    <xf numFmtId="0" fontId="1" fillId="0" borderId="12" xfId="64" applyNumberFormat="1" applyFont="1" applyFill="1" applyBorder="1" applyAlignment="1" applyProtection="1">
      <alignment horizontal="center" vertical="center" wrapText="1"/>
      <protection/>
    </xf>
    <xf numFmtId="0" fontId="1" fillId="0" borderId="20" xfId="64" applyNumberFormat="1" applyFont="1" applyFill="1" applyBorder="1" applyAlignment="1" applyProtection="1">
      <alignment horizontal="center" vertical="center" wrapText="1"/>
      <protection/>
    </xf>
    <xf numFmtId="0" fontId="1" fillId="0" borderId="21" xfId="64" applyNumberFormat="1" applyFont="1" applyFill="1" applyBorder="1" applyAlignment="1" applyProtection="1">
      <alignment horizontal="center" vertical="center" wrapText="1"/>
      <protection/>
    </xf>
    <xf numFmtId="0" fontId="1" fillId="0" borderId="37" xfId="64" applyNumberFormat="1" applyFont="1" applyFill="1" applyBorder="1" applyAlignment="1" applyProtection="1">
      <alignment horizontal="center" vertical="center" wrapText="1"/>
      <protection/>
    </xf>
    <xf numFmtId="0" fontId="1" fillId="0" borderId="27" xfId="64" applyNumberFormat="1" applyFont="1" applyFill="1" applyBorder="1" applyAlignment="1" applyProtection="1">
      <alignment horizontal="center" vertical="center" wrapText="1"/>
      <protection/>
    </xf>
    <xf numFmtId="0" fontId="1" fillId="0" borderId="10" xfId="64" applyNumberFormat="1" applyFont="1" applyFill="1" applyBorder="1" applyAlignment="1" applyProtection="1">
      <alignment horizontal="center" vertical="center" wrapText="1"/>
      <protection/>
    </xf>
    <xf numFmtId="0" fontId="1" fillId="0" borderId="49" xfId="64" applyNumberFormat="1" applyFont="1" applyFill="1" applyBorder="1" applyAlignment="1">
      <alignment horizontal="center" vertical="center" wrapText="1"/>
      <protection/>
    </xf>
    <xf numFmtId="0" fontId="1" fillId="36" borderId="50" xfId="64" applyNumberFormat="1" applyFont="1" applyFill="1" applyBorder="1" applyAlignment="1">
      <alignment horizontal="center" vertical="center" wrapText="1"/>
      <protection/>
    </xf>
    <xf numFmtId="0" fontId="1" fillId="0" borderId="51" xfId="64" applyNumberFormat="1" applyFont="1" applyFill="1" applyBorder="1" applyAlignment="1" applyProtection="1">
      <alignment horizontal="center" vertical="center" wrapText="1"/>
      <protection/>
    </xf>
    <xf numFmtId="0" fontId="1" fillId="0" borderId="35" xfId="64" applyNumberFormat="1" applyFont="1" applyFill="1" applyBorder="1" applyAlignment="1" applyProtection="1">
      <alignment horizontal="center" vertical="center" wrapText="1"/>
      <protection/>
    </xf>
    <xf numFmtId="49" fontId="1" fillId="0" borderId="37" xfId="64" applyNumberFormat="1" applyFont="1" applyFill="1" applyBorder="1" applyAlignment="1" applyProtection="1">
      <alignment vertical="center" wrapText="1"/>
      <protection/>
    </xf>
    <xf numFmtId="3" fontId="1" fillId="0" borderId="37" xfId="64" applyNumberFormat="1" applyFont="1" applyBorder="1" applyAlignment="1" applyProtection="1">
      <alignment vertical="center" wrapText="1"/>
      <protection/>
    </xf>
    <xf numFmtId="0" fontId="1" fillId="0" borderId="22" xfId="64" applyNumberFormat="1" applyFont="1" applyFill="1" applyBorder="1" applyAlignment="1" applyProtection="1">
      <alignment horizontal="center" vertical="center" wrapText="1"/>
      <protection/>
    </xf>
    <xf numFmtId="0" fontId="1" fillId="36" borderId="0" xfId="64" applyNumberFormat="1" applyFont="1" applyFill="1" applyAlignment="1">
      <alignment/>
      <protection/>
    </xf>
    <xf numFmtId="0" fontId="1" fillId="36" borderId="0" xfId="64" applyNumberFormat="1" applyFont="1" applyFill="1" applyAlignment="1">
      <alignment horizontal="right" vertical="center"/>
      <protection/>
    </xf>
    <xf numFmtId="3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center" vertical="center"/>
      <protection/>
    </xf>
    <xf numFmtId="3" fontId="7" fillId="0" borderId="0" xfId="0" applyNumberFormat="1" applyFont="1" applyBorder="1" applyAlignment="1" applyProtection="1">
      <alignment horizontal="left" vertical="center"/>
      <protection/>
    </xf>
    <xf numFmtId="3" fontId="7" fillId="0" borderId="0" xfId="0" applyNumberFormat="1" applyFont="1" applyBorder="1" applyAlignment="1" applyProtection="1">
      <alignment horizontal="left"/>
      <protection/>
    </xf>
    <xf numFmtId="3" fontId="7" fillId="0" borderId="0" xfId="0" applyNumberFormat="1" applyFont="1" applyBorder="1" applyAlignment="1">
      <alignment/>
    </xf>
    <xf numFmtId="3" fontId="7" fillId="0" borderId="20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Border="1" applyAlignment="1">
      <alignment vertical="center"/>
    </xf>
    <xf numFmtId="3" fontId="1" fillId="0" borderId="41" xfId="18" applyNumberFormat="1" applyFont="1" applyFill="1" applyBorder="1" applyAlignment="1" applyProtection="1">
      <alignment vertical="center" wrapText="1"/>
      <protection/>
    </xf>
    <xf numFmtId="3" fontId="1" fillId="0" borderId="45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3" fontId="1" fillId="0" borderId="51" xfId="0" applyNumberFormat="1" applyFont="1" applyBorder="1" applyAlignment="1" applyProtection="1">
      <alignment vertical="center" wrapText="1"/>
      <protection/>
    </xf>
    <xf numFmtId="3" fontId="1" fillId="0" borderId="52" xfId="0" applyNumberFormat="1" applyFont="1" applyBorder="1" applyAlignment="1" applyProtection="1">
      <alignment vertical="center" wrapText="1"/>
      <protection/>
    </xf>
    <xf numFmtId="3" fontId="1" fillId="0" borderId="11" xfId="18" applyNumberFormat="1" applyFont="1" applyFill="1" applyBorder="1" applyAlignment="1" applyProtection="1">
      <alignment vertical="center" wrapText="1"/>
      <protection/>
    </xf>
    <xf numFmtId="3" fontId="1" fillId="0" borderId="49" xfId="18" applyNumberFormat="1" applyFont="1" applyFill="1" applyBorder="1" applyAlignment="1" applyProtection="1">
      <alignment vertical="center" wrapText="1"/>
      <protection/>
    </xf>
    <xf numFmtId="3" fontId="1" fillId="0" borderId="23" xfId="18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7" fillId="0" borderId="11" xfId="0" applyNumberFormat="1" applyFont="1" applyBorder="1" applyAlignment="1">
      <alignment horizontal="center" vertical="center"/>
    </xf>
    <xf numFmtId="3" fontId="1" fillId="0" borderId="49" xfId="18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 applyProtection="1">
      <alignment vertical="center" wrapText="1"/>
      <protection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23" xfId="18" applyNumberFormat="1" applyFont="1" applyFill="1" applyBorder="1" applyAlignment="1">
      <alignment vertical="center" wrapText="1"/>
    </xf>
    <xf numFmtId="3" fontId="7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vertical="center" wrapText="1"/>
    </xf>
    <xf numFmtId="3" fontId="1" fillId="0" borderId="14" xfId="19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3" fontId="1" fillId="0" borderId="32" xfId="18" applyNumberFormat="1" applyFont="1" applyFill="1" applyBorder="1" applyAlignment="1">
      <alignment vertical="center"/>
    </xf>
    <xf numFmtId="3" fontId="1" fillId="0" borderId="32" xfId="0" applyNumberFormat="1" applyFont="1" applyBorder="1" applyAlignment="1">
      <alignment horizontal="left" vertical="center"/>
    </xf>
    <xf numFmtId="3" fontId="1" fillId="0" borderId="37" xfId="18" applyNumberFormat="1" applyFont="1" applyFill="1" applyBorder="1" applyAlignment="1">
      <alignment horizontal="center" vertical="center"/>
    </xf>
    <xf numFmtId="3" fontId="1" fillId="0" borderId="37" xfId="0" applyNumberFormat="1" applyFont="1" applyBorder="1" applyAlignment="1" applyProtection="1">
      <alignment horizontal="center" vertical="center" wrapText="1"/>
      <protection/>
    </xf>
    <xf numFmtId="3" fontId="1" fillId="0" borderId="37" xfId="18" applyNumberFormat="1" applyFont="1" applyFill="1" applyBorder="1" applyAlignment="1">
      <alignment horizontal="center" vertical="center" wrapText="1"/>
    </xf>
    <xf numFmtId="3" fontId="1" fillId="0" borderId="37" xfId="18" applyNumberFormat="1" applyFont="1" applyFill="1" applyBorder="1" applyAlignment="1" applyProtection="1">
      <alignment vertical="center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37" xfId="18" applyNumberFormat="1" applyFont="1" applyFill="1" applyBorder="1" applyAlignment="1" applyProtection="1">
      <alignment vertical="center" wrapText="1"/>
      <protection/>
    </xf>
    <xf numFmtId="0" fontId="1" fillId="0" borderId="32" xfId="18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8" applyNumberFormat="1" applyFont="1" applyFill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Alignment="1">
      <alignment/>
    </xf>
    <xf numFmtId="0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18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Alignment="1">
      <alignment horizontal="right" vertical="center"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4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56" xfId="0" applyNumberFormat="1" applyFont="1" applyFill="1" applyBorder="1" applyAlignment="1" applyProtection="1">
      <alignment horizontal="center" vertical="center" wrapText="1"/>
      <protection/>
    </xf>
    <xf numFmtId="4" fontId="1" fillId="0" borderId="40" xfId="0" applyNumberFormat="1" applyFont="1" applyFill="1" applyBorder="1" applyAlignment="1" applyProtection="1">
      <alignment horizontal="center" vertical="center"/>
      <protection/>
    </xf>
    <xf numFmtId="3" fontId="1" fillId="0" borderId="46" xfId="0" applyNumberFormat="1" applyFont="1" applyFill="1" applyBorder="1" applyAlignment="1" applyProtection="1">
      <alignment vertical="center" wrapText="1"/>
      <protection/>
    </xf>
    <xf numFmtId="3" fontId="1" fillId="0" borderId="38" xfId="0" applyNumberFormat="1" applyFont="1" applyFill="1" applyBorder="1" applyAlignment="1" applyProtection="1">
      <alignment vertical="center" wrapText="1"/>
      <protection/>
    </xf>
    <xf numFmtId="3" fontId="1" fillId="0" borderId="37" xfId="18" applyNumberFormat="1" applyFont="1" applyFill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37" xfId="18" applyNumberFormat="1" applyFont="1" applyFill="1" applyBorder="1" applyAlignment="1">
      <alignment vertical="center" wrapText="1"/>
    </xf>
    <xf numFmtId="3" fontId="3" fillId="0" borderId="37" xfId="25" applyNumberFormat="1" applyFont="1" applyFill="1" applyBorder="1" applyAlignment="1">
      <alignment vertical="center"/>
    </xf>
    <xf numFmtId="0" fontId="3" fillId="0" borderId="0" xfId="25" applyFont="1" applyFill="1" applyAlignment="1">
      <alignment/>
    </xf>
    <xf numFmtId="1" fontId="14" fillId="0" borderId="0" xfId="0" applyNumberFormat="1" applyFont="1" applyFill="1" applyAlignment="1">
      <alignment/>
    </xf>
    <xf numFmtId="179" fontId="15" fillId="37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1" fillId="37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4" sqref="A4"/>
    </sheetView>
  </sheetViews>
  <sheetFormatPr defaultColWidth="9.33203125" defaultRowHeight="11.25"/>
  <cols>
    <col min="1" max="1" width="163.83203125" style="0" customWidth="1"/>
    <col min="2" max="16384" width="9.16015625" style="0" bestFit="1" customWidth="1"/>
  </cols>
  <sheetData>
    <row r="1" ht="12.75" customHeight="1">
      <c r="A1" s="292"/>
    </row>
    <row r="2" ht="12.75" customHeight="1"/>
    <row r="3" ht="63.75" customHeight="1">
      <c r="A3" s="293" t="s">
        <v>0</v>
      </c>
    </row>
    <row r="4" ht="107.25" customHeight="1">
      <c r="A4" s="294" t="s">
        <v>1</v>
      </c>
    </row>
    <row r="5" ht="409.5" customHeight="1">
      <c r="A5" s="295"/>
    </row>
    <row r="6" ht="18.75" customHeight="1">
      <c r="A6" s="296"/>
    </row>
    <row r="7" ht="57" customHeight="1">
      <c r="A7" s="296"/>
    </row>
    <row r="8" ht="78" customHeight="1"/>
    <row r="9" ht="82.5" customHeight="1">
      <c r="A9" s="297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153"/>
      <c r="T1" s="153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154" t="s">
        <v>241</v>
      </c>
    </row>
    <row r="2" spans="1:33" ht="19.5" customHeight="1">
      <c r="A2" s="85" t="s">
        <v>217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ht="19.5" customHeight="1">
      <c r="A3" s="144" t="s">
        <v>5</v>
      </c>
      <c r="B3" s="144" t="s">
        <v>0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83"/>
      <c r="P3" s="83"/>
      <c r="Q3" s="83"/>
      <c r="R3" s="83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55" t="s">
        <v>6</v>
      </c>
    </row>
    <row r="4" spans="1:33" ht="19.5" customHeight="1">
      <c r="A4" s="145" t="s">
        <v>9</v>
      </c>
      <c r="B4" s="146"/>
      <c r="C4" s="146"/>
      <c r="D4" s="147"/>
      <c r="E4" s="148"/>
      <c r="F4" s="70" t="s">
        <v>207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2"/>
    </row>
    <row r="5" spans="1:33" ht="19.5" customHeight="1">
      <c r="A5" s="93" t="s">
        <v>62</v>
      </c>
      <c r="B5" s="94"/>
      <c r="C5" s="95"/>
      <c r="D5" s="149" t="s">
        <v>171</v>
      </c>
      <c r="E5" s="90" t="s">
        <v>172</v>
      </c>
      <c r="F5" s="98" t="s">
        <v>176</v>
      </c>
      <c r="G5" s="98" t="s">
        <v>242</v>
      </c>
      <c r="H5" s="98" t="s">
        <v>243</v>
      </c>
      <c r="I5" s="98" t="s">
        <v>244</v>
      </c>
      <c r="J5" s="98" t="s">
        <v>245</v>
      </c>
      <c r="K5" s="98" t="s">
        <v>246</v>
      </c>
      <c r="L5" s="98" t="s">
        <v>247</v>
      </c>
      <c r="M5" s="98" t="s">
        <v>248</v>
      </c>
      <c r="N5" s="98" t="s">
        <v>249</v>
      </c>
      <c r="O5" s="98" t="s">
        <v>250</v>
      </c>
      <c r="P5" s="98" t="s">
        <v>251</v>
      </c>
      <c r="Q5" s="98" t="s">
        <v>252</v>
      </c>
      <c r="R5" s="98" t="s">
        <v>253</v>
      </c>
      <c r="S5" s="98" t="s">
        <v>254</v>
      </c>
      <c r="T5" s="98" t="s">
        <v>255</v>
      </c>
      <c r="U5" s="98" t="s">
        <v>256</v>
      </c>
      <c r="V5" s="98" t="s">
        <v>257</v>
      </c>
      <c r="W5" s="98" t="s">
        <v>258</v>
      </c>
      <c r="X5" s="98" t="s">
        <v>259</v>
      </c>
      <c r="Y5" s="98" t="s">
        <v>260</v>
      </c>
      <c r="Z5" s="98" t="s">
        <v>261</v>
      </c>
      <c r="AA5" s="98" t="s">
        <v>262</v>
      </c>
      <c r="AB5" s="98" t="s">
        <v>263</v>
      </c>
      <c r="AC5" s="98" t="s">
        <v>264</v>
      </c>
      <c r="AD5" s="98" t="s">
        <v>265</v>
      </c>
      <c r="AE5" s="98" t="s">
        <v>266</v>
      </c>
      <c r="AF5" s="98" t="s">
        <v>267</v>
      </c>
      <c r="AG5" s="98" t="s">
        <v>268</v>
      </c>
    </row>
    <row r="6" spans="1:33" ht="30.75" customHeight="1">
      <c r="A6" s="99" t="s">
        <v>73</v>
      </c>
      <c r="B6" s="150" t="s">
        <v>74</v>
      </c>
      <c r="C6" s="151" t="s">
        <v>75</v>
      </c>
      <c r="D6" s="152"/>
      <c r="E6" s="152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33" ht="19.5" customHeight="1">
      <c r="A7" s="104" t="s">
        <v>56</v>
      </c>
      <c r="B7" s="104" t="s">
        <v>56</v>
      </c>
      <c r="C7" s="104" t="s">
        <v>56</v>
      </c>
      <c r="D7" s="79" t="s">
        <v>56</v>
      </c>
      <c r="E7" s="80" t="s">
        <v>65</v>
      </c>
      <c r="F7" s="104">
        <v>2398946.4</v>
      </c>
      <c r="G7" s="104">
        <v>366000</v>
      </c>
      <c r="H7" s="104">
        <v>40000</v>
      </c>
      <c r="I7" s="104">
        <v>0</v>
      </c>
      <c r="J7" s="104">
        <v>8000</v>
      </c>
      <c r="K7" s="104">
        <v>30000</v>
      </c>
      <c r="L7" s="104">
        <v>59000</v>
      </c>
      <c r="M7" s="104">
        <v>152000</v>
      </c>
      <c r="N7" s="104">
        <v>0</v>
      </c>
      <c r="O7" s="104">
        <v>280000</v>
      </c>
      <c r="P7" s="104">
        <v>339000</v>
      </c>
      <c r="Q7" s="104">
        <v>0</v>
      </c>
      <c r="R7" s="104">
        <v>60000</v>
      </c>
      <c r="S7" s="104">
        <v>0</v>
      </c>
      <c r="T7" s="104">
        <v>0</v>
      </c>
      <c r="U7" s="104">
        <v>0</v>
      </c>
      <c r="V7" s="104">
        <v>120000</v>
      </c>
      <c r="W7" s="104">
        <v>0</v>
      </c>
      <c r="X7" s="104">
        <v>0</v>
      </c>
      <c r="Y7" s="104">
        <v>0</v>
      </c>
      <c r="Z7" s="104">
        <v>0</v>
      </c>
      <c r="AA7" s="104">
        <v>0</v>
      </c>
      <c r="AB7" s="104">
        <v>67450.56</v>
      </c>
      <c r="AC7" s="104">
        <v>101175.84</v>
      </c>
      <c r="AD7" s="104">
        <v>130000</v>
      </c>
      <c r="AE7" s="104">
        <v>337320</v>
      </c>
      <c r="AF7" s="104">
        <v>0</v>
      </c>
      <c r="AG7" s="110">
        <v>309000</v>
      </c>
    </row>
    <row r="8" spans="1:33" ht="19.5" customHeight="1">
      <c r="A8" s="104" t="s">
        <v>56</v>
      </c>
      <c r="B8" s="104" t="s">
        <v>56</v>
      </c>
      <c r="C8" s="104" t="s">
        <v>56</v>
      </c>
      <c r="D8" s="79" t="s">
        <v>56</v>
      </c>
      <c r="E8" s="80" t="s">
        <v>84</v>
      </c>
      <c r="F8" s="104">
        <v>2398946.4</v>
      </c>
      <c r="G8" s="104">
        <v>366000</v>
      </c>
      <c r="H8" s="104">
        <v>40000</v>
      </c>
      <c r="I8" s="104">
        <v>0</v>
      </c>
      <c r="J8" s="104">
        <v>8000</v>
      </c>
      <c r="K8" s="104">
        <v>30000</v>
      </c>
      <c r="L8" s="104">
        <v>59000</v>
      </c>
      <c r="M8" s="104">
        <v>152000</v>
      </c>
      <c r="N8" s="104">
        <v>0</v>
      </c>
      <c r="O8" s="104">
        <v>280000</v>
      </c>
      <c r="P8" s="104">
        <v>339000</v>
      </c>
      <c r="Q8" s="104">
        <v>0</v>
      </c>
      <c r="R8" s="104">
        <v>60000</v>
      </c>
      <c r="S8" s="104">
        <v>0</v>
      </c>
      <c r="T8" s="104">
        <v>0</v>
      </c>
      <c r="U8" s="104">
        <v>0</v>
      </c>
      <c r="V8" s="104">
        <v>120000</v>
      </c>
      <c r="W8" s="104">
        <v>0</v>
      </c>
      <c r="X8" s="104">
        <v>0</v>
      </c>
      <c r="Y8" s="104">
        <v>0</v>
      </c>
      <c r="Z8" s="104">
        <v>0</v>
      </c>
      <c r="AA8" s="104">
        <v>0</v>
      </c>
      <c r="AB8" s="104">
        <v>67450.56</v>
      </c>
      <c r="AC8" s="104">
        <v>101175.84</v>
      </c>
      <c r="AD8" s="104">
        <v>130000</v>
      </c>
      <c r="AE8" s="104">
        <v>337320</v>
      </c>
      <c r="AF8" s="104">
        <v>0</v>
      </c>
      <c r="AG8" s="110">
        <v>309000</v>
      </c>
    </row>
    <row r="9" spans="1:33" ht="19.5" customHeight="1">
      <c r="A9" s="104" t="s">
        <v>56</v>
      </c>
      <c r="B9" s="104" t="s">
        <v>56</v>
      </c>
      <c r="C9" s="104" t="s">
        <v>56</v>
      </c>
      <c r="D9" s="79" t="s">
        <v>85</v>
      </c>
      <c r="E9" s="80" t="s">
        <v>86</v>
      </c>
      <c r="F9" s="104">
        <v>2377542</v>
      </c>
      <c r="G9" s="104">
        <v>361000</v>
      </c>
      <c r="H9" s="104">
        <v>40000</v>
      </c>
      <c r="I9" s="104">
        <v>0</v>
      </c>
      <c r="J9" s="104">
        <v>8000</v>
      </c>
      <c r="K9" s="104">
        <v>30000</v>
      </c>
      <c r="L9" s="104">
        <v>59000</v>
      </c>
      <c r="M9" s="104">
        <v>150000</v>
      </c>
      <c r="N9" s="104">
        <v>0</v>
      </c>
      <c r="O9" s="104">
        <v>280000</v>
      </c>
      <c r="P9" s="104">
        <v>335000</v>
      </c>
      <c r="Q9" s="104">
        <v>0</v>
      </c>
      <c r="R9" s="104">
        <v>60000</v>
      </c>
      <c r="S9" s="104">
        <v>0</v>
      </c>
      <c r="T9" s="104">
        <v>0</v>
      </c>
      <c r="U9" s="104">
        <v>0</v>
      </c>
      <c r="V9" s="104">
        <v>120000</v>
      </c>
      <c r="W9" s="104">
        <v>0</v>
      </c>
      <c r="X9" s="104">
        <v>0</v>
      </c>
      <c r="Y9" s="104">
        <v>0</v>
      </c>
      <c r="Z9" s="104">
        <v>0</v>
      </c>
      <c r="AA9" s="104">
        <v>0</v>
      </c>
      <c r="AB9" s="104">
        <v>64888.8</v>
      </c>
      <c r="AC9" s="104">
        <v>97333.2</v>
      </c>
      <c r="AD9" s="104">
        <v>130000</v>
      </c>
      <c r="AE9" s="104">
        <v>337320</v>
      </c>
      <c r="AF9" s="104">
        <v>0</v>
      </c>
      <c r="AG9" s="110">
        <v>305000</v>
      </c>
    </row>
    <row r="10" spans="1:33" ht="19.5" customHeight="1">
      <c r="A10" s="104" t="s">
        <v>87</v>
      </c>
      <c r="B10" s="104" t="s">
        <v>88</v>
      </c>
      <c r="C10" s="104" t="s">
        <v>89</v>
      </c>
      <c r="D10" s="79" t="s">
        <v>85</v>
      </c>
      <c r="E10" s="80" t="s">
        <v>90</v>
      </c>
      <c r="F10" s="104">
        <v>859542</v>
      </c>
      <c r="G10" s="104">
        <v>68000</v>
      </c>
      <c r="H10" s="104">
        <v>0</v>
      </c>
      <c r="I10" s="104">
        <v>0</v>
      </c>
      <c r="J10" s="104">
        <v>8000</v>
      </c>
      <c r="K10" s="104">
        <v>10000</v>
      </c>
      <c r="L10" s="104">
        <v>9000</v>
      </c>
      <c r="M10" s="104">
        <v>30000</v>
      </c>
      <c r="N10" s="104">
        <v>0</v>
      </c>
      <c r="O10" s="104">
        <v>0</v>
      </c>
      <c r="P10" s="104">
        <v>65000</v>
      </c>
      <c r="Q10" s="104">
        <v>0</v>
      </c>
      <c r="R10" s="104">
        <v>60000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64888.8</v>
      </c>
      <c r="AC10" s="104">
        <v>97333.2</v>
      </c>
      <c r="AD10" s="104">
        <v>0</v>
      </c>
      <c r="AE10" s="104">
        <v>337320</v>
      </c>
      <c r="AF10" s="104">
        <v>0</v>
      </c>
      <c r="AG10" s="110">
        <v>110000</v>
      </c>
    </row>
    <row r="11" spans="1:33" ht="19.5" customHeight="1">
      <c r="A11" s="104" t="s">
        <v>87</v>
      </c>
      <c r="B11" s="104" t="s">
        <v>88</v>
      </c>
      <c r="C11" s="104" t="s">
        <v>91</v>
      </c>
      <c r="D11" s="79" t="s">
        <v>85</v>
      </c>
      <c r="E11" s="80" t="s">
        <v>92</v>
      </c>
      <c r="F11" s="104">
        <v>14000</v>
      </c>
      <c r="G11" s="104">
        <v>14000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4">
        <v>0</v>
      </c>
      <c r="AA11" s="104">
        <v>0</v>
      </c>
      <c r="AB11" s="104">
        <v>0</v>
      </c>
      <c r="AC11" s="104">
        <v>0</v>
      </c>
      <c r="AD11" s="104">
        <v>0</v>
      </c>
      <c r="AE11" s="104">
        <v>0</v>
      </c>
      <c r="AF11" s="104">
        <v>0</v>
      </c>
      <c r="AG11" s="110">
        <v>0</v>
      </c>
    </row>
    <row r="12" spans="1:33" ht="19.5" customHeight="1">
      <c r="A12" s="104" t="s">
        <v>93</v>
      </c>
      <c r="B12" s="104" t="s">
        <v>94</v>
      </c>
      <c r="C12" s="104" t="s">
        <v>99</v>
      </c>
      <c r="D12" s="79" t="s">
        <v>85</v>
      </c>
      <c r="E12" s="80" t="s">
        <v>100</v>
      </c>
      <c r="F12" s="104">
        <v>200000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40000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4">
        <v>0</v>
      </c>
      <c r="AD12" s="104">
        <v>0</v>
      </c>
      <c r="AE12" s="104">
        <v>0</v>
      </c>
      <c r="AF12" s="104">
        <v>0</v>
      </c>
      <c r="AG12" s="110">
        <v>160000</v>
      </c>
    </row>
    <row r="13" spans="1:33" ht="19.5" customHeight="1">
      <c r="A13" s="104" t="s">
        <v>104</v>
      </c>
      <c r="B13" s="104" t="s">
        <v>105</v>
      </c>
      <c r="C13" s="104" t="s">
        <v>99</v>
      </c>
      <c r="D13" s="79" t="s">
        <v>85</v>
      </c>
      <c r="E13" s="80" t="s">
        <v>106</v>
      </c>
      <c r="F13" s="104">
        <v>1304000</v>
      </c>
      <c r="G13" s="104">
        <v>279000</v>
      </c>
      <c r="H13" s="104">
        <v>40000</v>
      </c>
      <c r="I13" s="104">
        <v>0</v>
      </c>
      <c r="J13" s="104">
        <v>0</v>
      </c>
      <c r="K13" s="104">
        <v>20000</v>
      </c>
      <c r="L13" s="104">
        <v>50000</v>
      </c>
      <c r="M13" s="104">
        <v>80000</v>
      </c>
      <c r="N13" s="104">
        <v>0</v>
      </c>
      <c r="O13" s="104">
        <v>280000</v>
      </c>
      <c r="P13" s="104">
        <v>270000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120000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v>130000</v>
      </c>
      <c r="AE13" s="104">
        <v>0</v>
      </c>
      <c r="AF13" s="104">
        <v>0</v>
      </c>
      <c r="AG13" s="110">
        <v>35000</v>
      </c>
    </row>
    <row r="14" spans="1:33" ht="19.5" customHeight="1">
      <c r="A14" s="104" t="s">
        <v>56</v>
      </c>
      <c r="B14" s="104" t="s">
        <v>56</v>
      </c>
      <c r="C14" s="104" t="s">
        <v>56</v>
      </c>
      <c r="D14" s="79" t="s">
        <v>109</v>
      </c>
      <c r="E14" s="80" t="s">
        <v>110</v>
      </c>
      <c r="F14" s="104">
        <v>21404.4</v>
      </c>
      <c r="G14" s="104">
        <v>5000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2000</v>
      </c>
      <c r="N14" s="104">
        <v>0</v>
      </c>
      <c r="O14" s="104">
        <v>0</v>
      </c>
      <c r="P14" s="104">
        <v>4000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4">
        <v>0</v>
      </c>
      <c r="AA14" s="104">
        <v>0</v>
      </c>
      <c r="AB14" s="104">
        <v>2561.76</v>
      </c>
      <c r="AC14" s="104">
        <v>3842.64</v>
      </c>
      <c r="AD14" s="104">
        <v>0</v>
      </c>
      <c r="AE14" s="104">
        <v>0</v>
      </c>
      <c r="AF14" s="104">
        <v>0</v>
      </c>
      <c r="AG14" s="110">
        <v>4000</v>
      </c>
    </row>
    <row r="15" spans="1:33" ht="19.5" customHeight="1">
      <c r="A15" s="104" t="s">
        <v>87</v>
      </c>
      <c r="B15" s="104" t="s">
        <v>88</v>
      </c>
      <c r="C15" s="104" t="s">
        <v>111</v>
      </c>
      <c r="D15" s="79" t="s">
        <v>109</v>
      </c>
      <c r="E15" s="80" t="s">
        <v>112</v>
      </c>
      <c r="F15" s="104">
        <v>21404.4</v>
      </c>
      <c r="G15" s="104">
        <v>5000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2000</v>
      </c>
      <c r="N15" s="104">
        <v>0</v>
      </c>
      <c r="O15" s="104">
        <v>0</v>
      </c>
      <c r="P15" s="104">
        <v>4000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>
        <v>2561.76</v>
      </c>
      <c r="AC15" s="104">
        <v>3842.64</v>
      </c>
      <c r="AD15" s="104">
        <v>0</v>
      </c>
      <c r="AE15" s="104">
        <v>0</v>
      </c>
      <c r="AF15" s="104">
        <v>0</v>
      </c>
      <c r="AG15" s="110">
        <v>4000</v>
      </c>
    </row>
  </sheetData>
  <sheetProtection/>
  <mergeCells count="35">
    <mergeCell ref="A2:AG2"/>
    <mergeCell ref="A3:N3"/>
    <mergeCell ref="A4:E4"/>
    <mergeCell ref="F4:AG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113"/>
      <c r="B1" s="114"/>
      <c r="C1" s="114"/>
      <c r="D1" s="114"/>
      <c r="E1" s="114"/>
      <c r="F1" s="114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41" t="s">
        <v>269</v>
      </c>
    </row>
    <row r="2" spans="1:36" ht="19.5" customHeight="1">
      <c r="A2" s="116" t="s">
        <v>217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</row>
    <row r="3" spans="1:36" ht="19.5" customHeight="1">
      <c r="A3" s="117" t="s">
        <v>5</v>
      </c>
      <c r="B3" s="117"/>
      <c r="C3" s="117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42" t="s">
        <v>6</v>
      </c>
    </row>
    <row r="4" spans="1:36" ht="19.5" customHeight="1">
      <c r="A4" s="119" t="s">
        <v>9</v>
      </c>
      <c r="B4" s="119"/>
      <c r="C4" s="119"/>
      <c r="D4" s="119"/>
      <c r="E4" s="119"/>
      <c r="F4" s="120" t="s">
        <v>65</v>
      </c>
      <c r="G4" s="121" t="s">
        <v>209</v>
      </c>
      <c r="H4" s="121"/>
      <c r="I4" s="121"/>
      <c r="J4" s="121"/>
      <c r="K4" s="134"/>
      <c r="L4" s="135" t="s">
        <v>212</v>
      </c>
      <c r="M4" s="136"/>
      <c r="N4" s="137"/>
      <c r="O4" s="135" t="s">
        <v>213</v>
      </c>
      <c r="P4" s="136"/>
      <c r="Q4" s="136"/>
      <c r="R4" s="136"/>
      <c r="S4" s="136"/>
      <c r="T4" s="137"/>
      <c r="U4" s="135" t="s">
        <v>214</v>
      </c>
      <c r="V4" s="136"/>
      <c r="W4" s="137"/>
      <c r="X4" s="135" t="s">
        <v>270</v>
      </c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7"/>
    </row>
    <row r="5" spans="1:36" ht="19.5" customHeight="1">
      <c r="A5" s="119" t="s">
        <v>62</v>
      </c>
      <c r="B5" s="119"/>
      <c r="C5" s="119"/>
      <c r="D5" s="122" t="s">
        <v>171</v>
      </c>
      <c r="E5" s="122" t="s">
        <v>172</v>
      </c>
      <c r="F5" s="123"/>
      <c r="G5" s="124" t="s">
        <v>176</v>
      </c>
      <c r="H5" s="124" t="s">
        <v>271</v>
      </c>
      <c r="I5" s="124" t="s">
        <v>272</v>
      </c>
      <c r="J5" s="124" t="s">
        <v>273</v>
      </c>
      <c r="K5" s="124" t="s">
        <v>274</v>
      </c>
      <c r="L5" s="138" t="s">
        <v>176</v>
      </c>
      <c r="M5" s="138" t="s">
        <v>275</v>
      </c>
      <c r="N5" s="138" t="s">
        <v>276</v>
      </c>
      <c r="O5" s="138" t="s">
        <v>176</v>
      </c>
      <c r="P5" s="138" t="s">
        <v>275</v>
      </c>
      <c r="Q5" s="138" t="s">
        <v>277</v>
      </c>
      <c r="R5" s="138" t="s">
        <v>278</v>
      </c>
      <c r="S5" s="138" t="s">
        <v>279</v>
      </c>
      <c r="T5" s="138" t="s">
        <v>276</v>
      </c>
      <c r="U5" s="138" t="s">
        <v>176</v>
      </c>
      <c r="V5" s="138" t="s">
        <v>214</v>
      </c>
      <c r="W5" s="138" t="s">
        <v>280</v>
      </c>
      <c r="X5" s="138" t="s">
        <v>176</v>
      </c>
      <c r="Y5" s="138" t="s">
        <v>281</v>
      </c>
      <c r="Z5" s="138" t="s">
        <v>282</v>
      </c>
      <c r="AA5" s="138" t="s">
        <v>283</v>
      </c>
      <c r="AB5" s="138" t="s">
        <v>284</v>
      </c>
      <c r="AC5" s="138" t="s">
        <v>285</v>
      </c>
      <c r="AD5" s="138" t="s">
        <v>286</v>
      </c>
      <c r="AE5" s="138" t="s">
        <v>287</v>
      </c>
      <c r="AF5" s="138" t="s">
        <v>288</v>
      </c>
      <c r="AG5" s="138" t="s">
        <v>289</v>
      </c>
      <c r="AH5" s="138" t="s">
        <v>290</v>
      </c>
      <c r="AI5" s="138" t="s">
        <v>291</v>
      </c>
      <c r="AJ5" s="138" t="s">
        <v>292</v>
      </c>
    </row>
    <row r="6" spans="1:36" ht="30.75" customHeight="1">
      <c r="A6" s="125" t="s">
        <v>73</v>
      </c>
      <c r="B6" s="126" t="s">
        <v>74</v>
      </c>
      <c r="C6" s="125" t="s">
        <v>75</v>
      </c>
      <c r="D6" s="122"/>
      <c r="E6" s="122"/>
      <c r="F6" s="127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</row>
    <row r="7" spans="1:36" ht="19.5" customHeight="1">
      <c r="A7" s="129" t="s">
        <v>56</v>
      </c>
      <c r="B7" s="129" t="s">
        <v>56</v>
      </c>
      <c r="C7" s="130" t="s">
        <v>56</v>
      </c>
      <c r="D7" s="129" t="s">
        <v>56</v>
      </c>
      <c r="E7" s="130" t="s">
        <v>56</v>
      </c>
      <c r="F7" s="131">
        <f aca="true" t="shared" si="0" ref="F7:F16">SUM(G7,L7,O7,U7,X7)</f>
        <v>0</v>
      </c>
      <c r="G7" s="132" t="s">
        <v>56</v>
      </c>
      <c r="H7" s="132" t="s">
        <v>56</v>
      </c>
      <c r="I7" s="132" t="s">
        <v>56</v>
      </c>
      <c r="J7" s="132" t="s">
        <v>56</v>
      </c>
      <c r="K7" s="132" t="s">
        <v>56</v>
      </c>
      <c r="L7" s="139" t="s">
        <v>56</v>
      </c>
      <c r="M7" s="139" t="s">
        <v>56</v>
      </c>
      <c r="N7" s="139" t="s">
        <v>56</v>
      </c>
      <c r="O7" s="139" t="s">
        <v>56</v>
      </c>
      <c r="P7" s="139" t="s">
        <v>56</v>
      </c>
      <c r="Q7" s="139" t="s">
        <v>56</v>
      </c>
      <c r="R7" s="139" t="s">
        <v>56</v>
      </c>
      <c r="S7" s="139" t="s">
        <v>56</v>
      </c>
      <c r="T7" s="139" t="s">
        <v>56</v>
      </c>
      <c r="U7" s="139" t="s">
        <v>56</v>
      </c>
      <c r="V7" s="139" t="s">
        <v>56</v>
      </c>
      <c r="W7" s="139" t="s">
        <v>56</v>
      </c>
      <c r="X7" s="139" t="s">
        <v>56</v>
      </c>
      <c r="Y7" s="140" t="s">
        <v>56</v>
      </c>
      <c r="Z7" s="132" t="s">
        <v>56</v>
      </c>
      <c r="AA7" s="132" t="s">
        <v>56</v>
      </c>
      <c r="AB7" s="132" t="s">
        <v>56</v>
      </c>
      <c r="AC7" s="132" t="s">
        <v>56</v>
      </c>
      <c r="AD7" s="132" t="s">
        <v>56</v>
      </c>
      <c r="AE7" s="132" t="s">
        <v>56</v>
      </c>
      <c r="AF7" s="132" t="s">
        <v>56</v>
      </c>
      <c r="AG7" s="132" t="s">
        <v>56</v>
      </c>
      <c r="AH7" s="132" t="s">
        <v>56</v>
      </c>
      <c r="AI7" s="139" t="s">
        <v>56</v>
      </c>
      <c r="AJ7" s="143" t="s">
        <v>56</v>
      </c>
    </row>
    <row r="8" spans="1:36" ht="19.5" customHeight="1">
      <c r="A8" s="129" t="s">
        <v>56</v>
      </c>
      <c r="B8" s="129" t="s">
        <v>56</v>
      </c>
      <c r="C8" s="130" t="s">
        <v>56</v>
      </c>
      <c r="D8" s="129" t="s">
        <v>56</v>
      </c>
      <c r="E8" s="130" t="s">
        <v>56</v>
      </c>
      <c r="F8" s="131">
        <f t="shared" si="0"/>
        <v>0</v>
      </c>
      <c r="G8" s="132" t="s">
        <v>56</v>
      </c>
      <c r="H8" s="132" t="s">
        <v>56</v>
      </c>
      <c r="I8" s="132" t="s">
        <v>56</v>
      </c>
      <c r="J8" s="132" t="s">
        <v>56</v>
      </c>
      <c r="K8" s="132" t="s">
        <v>56</v>
      </c>
      <c r="L8" s="139" t="s">
        <v>56</v>
      </c>
      <c r="M8" s="139" t="s">
        <v>56</v>
      </c>
      <c r="N8" s="139" t="s">
        <v>56</v>
      </c>
      <c r="O8" s="139" t="s">
        <v>56</v>
      </c>
      <c r="P8" s="139" t="s">
        <v>56</v>
      </c>
      <c r="Q8" s="139" t="s">
        <v>56</v>
      </c>
      <c r="R8" s="139" t="s">
        <v>56</v>
      </c>
      <c r="S8" s="139" t="s">
        <v>56</v>
      </c>
      <c r="T8" s="139" t="s">
        <v>56</v>
      </c>
      <c r="U8" s="139" t="s">
        <v>56</v>
      </c>
      <c r="V8" s="139" t="s">
        <v>56</v>
      </c>
      <c r="W8" s="139" t="s">
        <v>56</v>
      </c>
      <c r="X8" s="139" t="s">
        <v>56</v>
      </c>
      <c r="Y8" s="140" t="s">
        <v>56</v>
      </c>
      <c r="Z8" s="132" t="s">
        <v>56</v>
      </c>
      <c r="AA8" s="132" t="s">
        <v>56</v>
      </c>
      <c r="AB8" s="132" t="s">
        <v>56</v>
      </c>
      <c r="AC8" s="132" t="s">
        <v>56</v>
      </c>
      <c r="AD8" s="132" t="s">
        <v>56</v>
      </c>
      <c r="AE8" s="132" t="s">
        <v>56</v>
      </c>
      <c r="AF8" s="132" t="s">
        <v>56</v>
      </c>
      <c r="AG8" s="132" t="s">
        <v>56</v>
      </c>
      <c r="AH8" s="132" t="s">
        <v>56</v>
      </c>
      <c r="AI8" s="139" t="s">
        <v>56</v>
      </c>
      <c r="AJ8" s="143" t="s">
        <v>56</v>
      </c>
    </row>
    <row r="9" spans="1:36" ht="19.5" customHeight="1">
      <c r="A9" s="129" t="s">
        <v>56</v>
      </c>
      <c r="B9" s="129" t="s">
        <v>56</v>
      </c>
      <c r="C9" s="130" t="s">
        <v>56</v>
      </c>
      <c r="D9" s="129" t="s">
        <v>56</v>
      </c>
      <c r="E9" s="130" t="s">
        <v>56</v>
      </c>
      <c r="F9" s="131">
        <f t="shared" si="0"/>
        <v>0</v>
      </c>
      <c r="G9" s="132" t="s">
        <v>56</v>
      </c>
      <c r="H9" s="132" t="s">
        <v>56</v>
      </c>
      <c r="I9" s="132" t="s">
        <v>56</v>
      </c>
      <c r="J9" s="132" t="s">
        <v>56</v>
      </c>
      <c r="K9" s="132" t="s">
        <v>56</v>
      </c>
      <c r="L9" s="139" t="s">
        <v>56</v>
      </c>
      <c r="M9" s="139" t="s">
        <v>56</v>
      </c>
      <c r="N9" s="139" t="s">
        <v>56</v>
      </c>
      <c r="O9" s="139" t="s">
        <v>56</v>
      </c>
      <c r="P9" s="139" t="s">
        <v>56</v>
      </c>
      <c r="Q9" s="139" t="s">
        <v>56</v>
      </c>
      <c r="R9" s="139" t="s">
        <v>56</v>
      </c>
      <c r="S9" s="139" t="s">
        <v>56</v>
      </c>
      <c r="T9" s="139" t="s">
        <v>56</v>
      </c>
      <c r="U9" s="139" t="s">
        <v>56</v>
      </c>
      <c r="V9" s="139" t="s">
        <v>56</v>
      </c>
      <c r="W9" s="139" t="s">
        <v>56</v>
      </c>
      <c r="X9" s="139" t="s">
        <v>56</v>
      </c>
      <c r="Y9" s="140" t="s">
        <v>56</v>
      </c>
      <c r="Z9" s="132" t="s">
        <v>56</v>
      </c>
      <c r="AA9" s="132" t="s">
        <v>56</v>
      </c>
      <c r="AB9" s="132" t="s">
        <v>56</v>
      </c>
      <c r="AC9" s="132" t="s">
        <v>56</v>
      </c>
      <c r="AD9" s="132" t="s">
        <v>56</v>
      </c>
      <c r="AE9" s="132" t="s">
        <v>56</v>
      </c>
      <c r="AF9" s="132" t="s">
        <v>56</v>
      </c>
      <c r="AG9" s="132" t="s">
        <v>56</v>
      </c>
      <c r="AH9" s="132" t="s">
        <v>56</v>
      </c>
      <c r="AI9" s="139" t="s">
        <v>56</v>
      </c>
      <c r="AJ9" s="143" t="s">
        <v>56</v>
      </c>
    </row>
    <row r="10" spans="1:36" ht="19.5" customHeight="1">
      <c r="A10" s="129" t="s">
        <v>56</v>
      </c>
      <c r="B10" s="129" t="s">
        <v>56</v>
      </c>
      <c r="C10" s="130" t="s">
        <v>56</v>
      </c>
      <c r="D10" s="129" t="s">
        <v>56</v>
      </c>
      <c r="E10" s="130" t="s">
        <v>56</v>
      </c>
      <c r="F10" s="131">
        <f t="shared" si="0"/>
        <v>0</v>
      </c>
      <c r="G10" s="132" t="s">
        <v>56</v>
      </c>
      <c r="H10" s="132" t="s">
        <v>56</v>
      </c>
      <c r="I10" s="132" t="s">
        <v>56</v>
      </c>
      <c r="J10" s="132" t="s">
        <v>56</v>
      </c>
      <c r="K10" s="132" t="s">
        <v>56</v>
      </c>
      <c r="L10" s="139" t="s">
        <v>56</v>
      </c>
      <c r="M10" s="139" t="s">
        <v>56</v>
      </c>
      <c r="N10" s="139" t="s">
        <v>56</v>
      </c>
      <c r="O10" s="139" t="s">
        <v>56</v>
      </c>
      <c r="P10" s="139" t="s">
        <v>56</v>
      </c>
      <c r="Q10" s="139" t="s">
        <v>56</v>
      </c>
      <c r="R10" s="139" t="s">
        <v>56</v>
      </c>
      <c r="S10" s="139" t="s">
        <v>56</v>
      </c>
      <c r="T10" s="139" t="s">
        <v>56</v>
      </c>
      <c r="U10" s="139" t="s">
        <v>56</v>
      </c>
      <c r="V10" s="139" t="s">
        <v>56</v>
      </c>
      <c r="W10" s="139" t="s">
        <v>56</v>
      </c>
      <c r="X10" s="139" t="s">
        <v>56</v>
      </c>
      <c r="Y10" s="140" t="s">
        <v>56</v>
      </c>
      <c r="Z10" s="132" t="s">
        <v>56</v>
      </c>
      <c r="AA10" s="132" t="s">
        <v>56</v>
      </c>
      <c r="AB10" s="132" t="s">
        <v>56</v>
      </c>
      <c r="AC10" s="132" t="s">
        <v>56</v>
      </c>
      <c r="AD10" s="132" t="s">
        <v>56</v>
      </c>
      <c r="AE10" s="132" t="s">
        <v>56</v>
      </c>
      <c r="AF10" s="132" t="s">
        <v>56</v>
      </c>
      <c r="AG10" s="132" t="s">
        <v>56</v>
      </c>
      <c r="AH10" s="132" t="s">
        <v>56</v>
      </c>
      <c r="AI10" s="139" t="s">
        <v>56</v>
      </c>
      <c r="AJ10" s="143" t="s">
        <v>56</v>
      </c>
    </row>
    <row r="11" spans="1:36" ht="19.5" customHeight="1">
      <c r="A11" s="129" t="s">
        <v>56</v>
      </c>
      <c r="B11" s="129" t="s">
        <v>56</v>
      </c>
      <c r="C11" s="130" t="s">
        <v>56</v>
      </c>
      <c r="D11" s="129" t="s">
        <v>56</v>
      </c>
      <c r="E11" s="130" t="s">
        <v>56</v>
      </c>
      <c r="F11" s="131">
        <f t="shared" si="0"/>
        <v>0</v>
      </c>
      <c r="G11" s="132" t="s">
        <v>56</v>
      </c>
      <c r="H11" s="132" t="s">
        <v>56</v>
      </c>
      <c r="I11" s="132" t="s">
        <v>56</v>
      </c>
      <c r="J11" s="132" t="s">
        <v>56</v>
      </c>
      <c r="K11" s="132" t="s">
        <v>56</v>
      </c>
      <c r="L11" s="139" t="s">
        <v>56</v>
      </c>
      <c r="M11" s="139" t="s">
        <v>56</v>
      </c>
      <c r="N11" s="139" t="s">
        <v>56</v>
      </c>
      <c r="O11" s="139" t="s">
        <v>56</v>
      </c>
      <c r="P11" s="139" t="s">
        <v>56</v>
      </c>
      <c r="Q11" s="139" t="s">
        <v>56</v>
      </c>
      <c r="R11" s="139" t="s">
        <v>56</v>
      </c>
      <c r="S11" s="139" t="s">
        <v>56</v>
      </c>
      <c r="T11" s="139" t="s">
        <v>56</v>
      </c>
      <c r="U11" s="139" t="s">
        <v>56</v>
      </c>
      <c r="V11" s="139" t="s">
        <v>56</v>
      </c>
      <c r="W11" s="139" t="s">
        <v>56</v>
      </c>
      <c r="X11" s="139" t="s">
        <v>56</v>
      </c>
      <c r="Y11" s="140" t="s">
        <v>56</v>
      </c>
      <c r="Z11" s="132" t="s">
        <v>56</v>
      </c>
      <c r="AA11" s="132" t="s">
        <v>56</v>
      </c>
      <c r="AB11" s="132" t="s">
        <v>56</v>
      </c>
      <c r="AC11" s="132" t="s">
        <v>56</v>
      </c>
      <c r="AD11" s="132" t="s">
        <v>56</v>
      </c>
      <c r="AE11" s="132" t="s">
        <v>56</v>
      </c>
      <c r="AF11" s="132" t="s">
        <v>56</v>
      </c>
      <c r="AG11" s="132" t="s">
        <v>56</v>
      </c>
      <c r="AH11" s="132" t="s">
        <v>56</v>
      </c>
      <c r="AI11" s="139" t="s">
        <v>56</v>
      </c>
      <c r="AJ11" s="143" t="s">
        <v>56</v>
      </c>
    </row>
    <row r="12" spans="1:36" ht="19.5" customHeight="1">
      <c r="A12" s="129" t="s">
        <v>56</v>
      </c>
      <c r="B12" s="129" t="s">
        <v>56</v>
      </c>
      <c r="C12" s="130" t="s">
        <v>56</v>
      </c>
      <c r="D12" s="129" t="s">
        <v>56</v>
      </c>
      <c r="E12" s="130" t="s">
        <v>56</v>
      </c>
      <c r="F12" s="131">
        <f t="shared" si="0"/>
        <v>0</v>
      </c>
      <c r="G12" s="132" t="s">
        <v>56</v>
      </c>
      <c r="H12" s="132" t="s">
        <v>56</v>
      </c>
      <c r="I12" s="132" t="s">
        <v>56</v>
      </c>
      <c r="J12" s="132" t="s">
        <v>56</v>
      </c>
      <c r="K12" s="132" t="s">
        <v>56</v>
      </c>
      <c r="L12" s="139" t="s">
        <v>56</v>
      </c>
      <c r="M12" s="139" t="s">
        <v>56</v>
      </c>
      <c r="N12" s="139" t="s">
        <v>56</v>
      </c>
      <c r="O12" s="139" t="s">
        <v>56</v>
      </c>
      <c r="P12" s="139" t="s">
        <v>56</v>
      </c>
      <c r="Q12" s="139" t="s">
        <v>56</v>
      </c>
      <c r="R12" s="139" t="s">
        <v>56</v>
      </c>
      <c r="S12" s="139" t="s">
        <v>56</v>
      </c>
      <c r="T12" s="139" t="s">
        <v>56</v>
      </c>
      <c r="U12" s="139" t="s">
        <v>56</v>
      </c>
      <c r="V12" s="139" t="s">
        <v>56</v>
      </c>
      <c r="W12" s="139" t="s">
        <v>56</v>
      </c>
      <c r="X12" s="139" t="s">
        <v>56</v>
      </c>
      <c r="Y12" s="140" t="s">
        <v>56</v>
      </c>
      <c r="Z12" s="132" t="s">
        <v>56</v>
      </c>
      <c r="AA12" s="132" t="s">
        <v>56</v>
      </c>
      <c r="AB12" s="132" t="s">
        <v>56</v>
      </c>
      <c r="AC12" s="132" t="s">
        <v>56</v>
      </c>
      <c r="AD12" s="132" t="s">
        <v>56</v>
      </c>
      <c r="AE12" s="132" t="s">
        <v>56</v>
      </c>
      <c r="AF12" s="132" t="s">
        <v>56</v>
      </c>
      <c r="AG12" s="132" t="s">
        <v>56</v>
      </c>
      <c r="AH12" s="132" t="s">
        <v>56</v>
      </c>
      <c r="AI12" s="139" t="s">
        <v>56</v>
      </c>
      <c r="AJ12" s="143" t="s">
        <v>56</v>
      </c>
    </row>
    <row r="13" spans="1:36" ht="19.5" customHeight="1">
      <c r="A13" s="129" t="s">
        <v>56</v>
      </c>
      <c r="B13" s="129" t="s">
        <v>56</v>
      </c>
      <c r="C13" s="130" t="s">
        <v>56</v>
      </c>
      <c r="D13" s="129" t="s">
        <v>56</v>
      </c>
      <c r="E13" s="130" t="s">
        <v>56</v>
      </c>
      <c r="F13" s="131">
        <f t="shared" si="0"/>
        <v>0</v>
      </c>
      <c r="G13" s="132" t="s">
        <v>56</v>
      </c>
      <c r="H13" s="132" t="s">
        <v>56</v>
      </c>
      <c r="I13" s="132" t="s">
        <v>56</v>
      </c>
      <c r="J13" s="132" t="s">
        <v>56</v>
      </c>
      <c r="K13" s="132" t="s">
        <v>56</v>
      </c>
      <c r="L13" s="139" t="s">
        <v>56</v>
      </c>
      <c r="M13" s="139" t="s">
        <v>56</v>
      </c>
      <c r="N13" s="139" t="s">
        <v>56</v>
      </c>
      <c r="O13" s="139" t="s">
        <v>56</v>
      </c>
      <c r="P13" s="139" t="s">
        <v>56</v>
      </c>
      <c r="Q13" s="139" t="s">
        <v>56</v>
      </c>
      <c r="R13" s="139" t="s">
        <v>56</v>
      </c>
      <c r="S13" s="139" t="s">
        <v>56</v>
      </c>
      <c r="T13" s="139" t="s">
        <v>56</v>
      </c>
      <c r="U13" s="139" t="s">
        <v>56</v>
      </c>
      <c r="V13" s="139" t="s">
        <v>56</v>
      </c>
      <c r="W13" s="139" t="s">
        <v>56</v>
      </c>
      <c r="X13" s="139" t="s">
        <v>56</v>
      </c>
      <c r="Y13" s="140" t="s">
        <v>56</v>
      </c>
      <c r="Z13" s="132" t="s">
        <v>56</v>
      </c>
      <c r="AA13" s="132" t="s">
        <v>56</v>
      </c>
      <c r="AB13" s="132" t="s">
        <v>56</v>
      </c>
      <c r="AC13" s="132" t="s">
        <v>56</v>
      </c>
      <c r="AD13" s="132" t="s">
        <v>56</v>
      </c>
      <c r="AE13" s="132" t="s">
        <v>56</v>
      </c>
      <c r="AF13" s="132" t="s">
        <v>56</v>
      </c>
      <c r="AG13" s="132" t="s">
        <v>56</v>
      </c>
      <c r="AH13" s="132" t="s">
        <v>56</v>
      </c>
      <c r="AI13" s="139" t="s">
        <v>56</v>
      </c>
      <c r="AJ13" s="143" t="s">
        <v>56</v>
      </c>
    </row>
    <row r="14" spans="1:36" ht="19.5" customHeight="1">
      <c r="A14" s="129" t="s">
        <v>56</v>
      </c>
      <c r="B14" s="129" t="s">
        <v>56</v>
      </c>
      <c r="C14" s="130" t="s">
        <v>56</v>
      </c>
      <c r="D14" s="129" t="s">
        <v>56</v>
      </c>
      <c r="E14" s="130" t="s">
        <v>56</v>
      </c>
      <c r="F14" s="131">
        <f t="shared" si="0"/>
        <v>0</v>
      </c>
      <c r="G14" s="132" t="s">
        <v>56</v>
      </c>
      <c r="H14" s="132" t="s">
        <v>56</v>
      </c>
      <c r="I14" s="132" t="s">
        <v>56</v>
      </c>
      <c r="J14" s="132" t="s">
        <v>56</v>
      </c>
      <c r="K14" s="132" t="s">
        <v>56</v>
      </c>
      <c r="L14" s="139" t="s">
        <v>56</v>
      </c>
      <c r="M14" s="139" t="s">
        <v>56</v>
      </c>
      <c r="N14" s="139" t="s">
        <v>56</v>
      </c>
      <c r="O14" s="139" t="s">
        <v>56</v>
      </c>
      <c r="P14" s="139" t="s">
        <v>56</v>
      </c>
      <c r="Q14" s="139" t="s">
        <v>56</v>
      </c>
      <c r="R14" s="139" t="s">
        <v>56</v>
      </c>
      <c r="S14" s="139" t="s">
        <v>56</v>
      </c>
      <c r="T14" s="139" t="s">
        <v>56</v>
      </c>
      <c r="U14" s="139" t="s">
        <v>56</v>
      </c>
      <c r="V14" s="139" t="s">
        <v>56</v>
      </c>
      <c r="W14" s="139" t="s">
        <v>56</v>
      </c>
      <c r="X14" s="139" t="s">
        <v>56</v>
      </c>
      <c r="Y14" s="140" t="s">
        <v>56</v>
      </c>
      <c r="Z14" s="132" t="s">
        <v>56</v>
      </c>
      <c r="AA14" s="132" t="s">
        <v>56</v>
      </c>
      <c r="AB14" s="132" t="s">
        <v>56</v>
      </c>
      <c r="AC14" s="132" t="s">
        <v>56</v>
      </c>
      <c r="AD14" s="132" t="s">
        <v>56</v>
      </c>
      <c r="AE14" s="132" t="s">
        <v>56</v>
      </c>
      <c r="AF14" s="132" t="s">
        <v>56</v>
      </c>
      <c r="AG14" s="132" t="s">
        <v>56</v>
      </c>
      <c r="AH14" s="132" t="s">
        <v>56</v>
      </c>
      <c r="AI14" s="139" t="s">
        <v>56</v>
      </c>
      <c r="AJ14" s="143" t="s">
        <v>56</v>
      </c>
    </row>
    <row r="15" spans="1:36" ht="19.5" customHeight="1">
      <c r="A15" s="129" t="s">
        <v>56</v>
      </c>
      <c r="B15" s="129" t="s">
        <v>56</v>
      </c>
      <c r="C15" s="130" t="s">
        <v>56</v>
      </c>
      <c r="D15" s="129" t="s">
        <v>56</v>
      </c>
      <c r="E15" s="130" t="s">
        <v>56</v>
      </c>
      <c r="F15" s="131">
        <f t="shared" si="0"/>
        <v>0</v>
      </c>
      <c r="G15" s="132" t="s">
        <v>56</v>
      </c>
      <c r="H15" s="132" t="s">
        <v>56</v>
      </c>
      <c r="I15" s="132" t="s">
        <v>56</v>
      </c>
      <c r="J15" s="132" t="s">
        <v>56</v>
      </c>
      <c r="K15" s="132" t="s">
        <v>56</v>
      </c>
      <c r="L15" s="139" t="s">
        <v>56</v>
      </c>
      <c r="M15" s="139" t="s">
        <v>56</v>
      </c>
      <c r="N15" s="139" t="s">
        <v>56</v>
      </c>
      <c r="O15" s="139" t="s">
        <v>56</v>
      </c>
      <c r="P15" s="139" t="s">
        <v>56</v>
      </c>
      <c r="Q15" s="139" t="s">
        <v>56</v>
      </c>
      <c r="R15" s="139" t="s">
        <v>56</v>
      </c>
      <c r="S15" s="139" t="s">
        <v>56</v>
      </c>
      <c r="T15" s="139" t="s">
        <v>56</v>
      </c>
      <c r="U15" s="139" t="s">
        <v>56</v>
      </c>
      <c r="V15" s="139" t="s">
        <v>56</v>
      </c>
      <c r="W15" s="139" t="s">
        <v>56</v>
      </c>
      <c r="X15" s="139" t="s">
        <v>56</v>
      </c>
      <c r="Y15" s="140" t="s">
        <v>56</v>
      </c>
      <c r="Z15" s="132" t="s">
        <v>56</v>
      </c>
      <c r="AA15" s="132" t="s">
        <v>56</v>
      </c>
      <c r="AB15" s="132" t="s">
        <v>56</v>
      </c>
      <c r="AC15" s="132" t="s">
        <v>56</v>
      </c>
      <c r="AD15" s="132" t="s">
        <v>56</v>
      </c>
      <c r="AE15" s="132" t="s">
        <v>56</v>
      </c>
      <c r="AF15" s="132" t="s">
        <v>56</v>
      </c>
      <c r="AG15" s="132" t="s">
        <v>56</v>
      </c>
      <c r="AH15" s="132" t="s">
        <v>56</v>
      </c>
      <c r="AI15" s="139" t="s">
        <v>56</v>
      </c>
      <c r="AJ15" s="143" t="s">
        <v>56</v>
      </c>
    </row>
    <row r="16" spans="1:36" ht="19.5" customHeight="1">
      <c r="A16" s="129" t="s">
        <v>56</v>
      </c>
      <c r="B16" s="129" t="s">
        <v>56</v>
      </c>
      <c r="C16" s="130" t="s">
        <v>56</v>
      </c>
      <c r="D16" s="129" t="s">
        <v>56</v>
      </c>
      <c r="E16" s="130" t="s">
        <v>56</v>
      </c>
      <c r="F16" s="131">
        <f t="shared" si="0"/>
        <v>0</v>
      </c>
      <c r="G16" s="132" t="s">
        <v>56</v>
      </c>
      <c r="H16" s="132" t="s">
        <v>56</v>
      </c>
      <c r="I16" s="132" t="s">
        <v>56</v>
      </c>
      <c r="J16" s="132" t="s">
        <v>56</v>
      </c>
      <c r="K16" s="132" t="s">
        <v>56</v>
      </c>
      <c r="L16" s="139" t="s">
        <v>56</v>
      </c>
      <c r="M16" s="139" t="s">
        <v>56</v>
      </c>
      <c r="N16" s="139" t="s">
        <v>56</v>
      </c>
      <c r="O16" s="139" t="s">
        <v>56</v>
      </c>
      <c r="P16" s="139" t="s">
        <v>56</v>
      </c>
      <c r="Q16" s="139" t="s">
        <v>56</v>
      </c>
      <c r="R16" s="139" t="s">
        <v>56</v>
      </c>
      <c r="S16" s="139" t="s">
        <v>56</v>
      </c>
      <c r="T16" s="139" t="s">
        <v>56</v>
      </c>
      <c r="U16" s="139" t="s">
        <v>56</v>
      </c>
      <c r="V16" s="139" t="s">
        <v>56</v>
      </c>
      <c r="W16" s="139" t="s">
        <v>56</v>
      </c>
      <c r="X16" s="139" t="s">
        <v>56</v>
      </c>
      <c r="Y16" s="140" t="s">
        <v>56</v>
      </c>
      <c r="Z16" s="132" t="s">
        <v>56</v>
      </c>
      <c r="AA16" s="132" t="s">
        <v>56</v>
      </c>
      <c r="AB16" s="132" t="s">
        <v>56</v>
      </c>
      <c r="AC16" s="132" t="s">
        <v>56</v>
      </c>
      <c r="AD16" s="132" t="s">
        <v>56</v>
      </c>
      <c r="AE16" s="132" t="s">
        <v>56</v>
      </c>
      <c r="AF16" s="132" t="s">
        <v>56</v>
      </c>
      <c r="AG16" s="132" t="s">
        <v>56</v>
      </c>
      <c r="AH16" s="132" t="s">
        <v>56</v>
      </c>
      <c r="AI16" s="139" t="s">
        <v>56</v>
      </c>
      <c r="AJ16" s="143" t="s">
        <v>56</v>
      </c>
    </row>
  </sheetData>
  <sheetProtection/>
  <mergeCells count="42">
    <mergeCell ref="A2:AJ2"/>
    <mergeCell ref="A3:N3"/>
    <mergeCell ref="A4:E4"/>
    <mergeCell ref="G4:K4"/>
    <mergeCell ref="L4:N4"/>
    <mergeCell ref="O4:T4"/>
    <mergeCell ref="U4:W4"/>
    <mergeCell ref="X4:A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bestFit="1" customWidth="1"/>
  </cols>
  <sheetData>
    <row r="1" spans="1:30" ht="19.5" customHeight="1">
      <c r="A1" s="82"/>
      <c r="B1" s="83"/>
      <c r="C1" s="83"/>
      <c r="D1" s="83"/>
      <c r="E1" s="83"/>
      <c r="F1" s="83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111" t="s">
        <v>293</v>
      </c>
    </row>
    <row r="2" spans="1:30" ht="19.5" customHeight="1">
      <c r="A2" s="85" t="s">
        <v>217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ht="19.5" customHeight="1">
      <c r="A3" s="86" t="s">
        <v>0</v>
      </c>
      <c r="B3" s="86"/>
      <c r="C3" s="86"/>
      <c r="D3" s="86" t="s">
        <v>5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12" t="s">
        <v>6</v>
      </c>
    </row>
    <row r="4" spans="1:30" ht="19.5" customHeight="1">
      <c r="A4" s="87" t="s">
        <v>9</v>
      </c>
      <c r="B4" s="88"/>
      <c r="C4" s="88"/>
      <c r="D4" s="88"/>
      <c r="E4" s="89"/>
      <c r="F4" s="90" t="s">
        <v>65</v>
      </c>
      <c r="G4" s="91" t="s">
        <v>294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109"/>
      <c r="X4" s="70" t="s">
        <v>215</v>
      </c>
      <c r="Y4" s="71"/>
      <c r="Z4" s="71"/>
      <c r="AA4" s="71"/>
      <c r="AB4" s="71"/>
      <c r="AC4" s="71"/>
      <c r="AD4" s="72"/>
    </row>
    <row r="5" spans="1:30" ht="19.5" customHeight="1">
      <c r="A5" s="93" t="s">
        <v>62</v>
      </c>
      <c r="B5" s="94"/>
      <c r="C5" s="95"/>
      <c r="D5" s="96" t="s">
        <v>171</v>
      </c>
      <c r="E5" s="96" t="s">
        <v>172</v>
      </c>
      <c r="F5" s="97"/>
      <c r="G5" s="98" t="s">
        <v>176</v>
      </c>
      <c r="H5" s="98" t="s">
        <v>281</v>
      </c>
      <c r="I5" s="98" t="s">
        <v>282</v>
      </c>
      <c r="J5" s="98" t="s">
        <v>283</v>
      </c>
      <c r="K5" s="98" t="s">
        <v>284</v>
      </c>
      <c r="L5" s="98" t="s">
        <v>285</v>
      </c>
      <c r="M5" s="98" t="s">
        <v>286</v>
      </c>
      <c r="N5" s="98" t="s">
        <v>287</v>
      </c>
      <c r="O5" s="98" t="s">
        <v>295</v>
      </c>
      <c r="P5" s="98" t="s">
        <v>296</v>
      </c>
      <c r="Q5" s="98" t="s">
        <v>297</v>
      </c>
      <c r="R5" s="98" t="s">
        <v>298</v>
      </c>
      <c r="S5" s="98" t="s">
        <v>288</v>
      </c>
      <c r="T5" s="98" t="s">
        <v>289</v>
      </c>
      <c r="U5" s="98" t="s">
        <v>290</v>
      </c>
      <c r="V5" s="98" t="s">
        <v>291</v>
      </c>
      <c r="W5" s="98" t="s">
        <v>294</v>
      </c>
      <c r="X5" s="98" t="s">
        <v>176</v>
      </c>
      <c r="Y5" s="98" t="s">
        <v>299</v>
      </c>
      <c r="Z5" s="98" t="s">
        <v>300</v>
      </c>
      <c r="AA5" s="98" t="s">
        <v>301</v>
      </c>
      <c r="AB5" s="98" t="s">
        <v>302</v>
      </c>
      <c r="AC5" s="98" t="s">
        <v>303</v>
      </c>
      <c r="AD5" s="98" t="s">
        <v>215</v>
      </c>
    </row>
    <row r="6" spans="1:30" ht="30.75" customHeight="1">
      <c r="A6" s="99" t="s">
        <v>73</v>
      </c>
      <c r="B6" s="100" t="s">
        <v>74</v>
      </c>
      <c r="C6" s="101" t="s">
        <v>75</v>
      </c>
      <c r="D6" s="96"/>
      <c r="E6" s="96"/>
      <c r="F6" s="102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</row>
    <row r="7" spans="1:30" ht="19.5" customHeight="1">
      <c r="A7" s="104" t="s">
        <v>56</v>
      </c>
      <c r="B7" s="104" t="s">
        <v>56</v>
      </c>
      <c r="C7" s="105" t="s">
        <v>56</v>
      </c>
      <c r="D7" s="106" t="s">
        <v>56</v>
      </c>
      <c r="E7" s="106" t="s">
        <v>56</v>
      </c>
      <c r="F7" s="107">
        <f aca="true" t="shared" si="0" ref="F7:F16">SUM(G7,X7)</f>
        <v>0</v>
      </c>
      <c r="G7" s="108">
        <f aca="true" t="shared" si="1" ref="G7:G16">SUM(H7:W7)</f>
        <v>0</v>
      </c>
      <c r="H7" s="104" t="s">
        <v>56</v>
      </c>
      <c r="I7" s="104" t="s">
        <v>56</v>
      </c>
      <c r="J7" s="104" t="s">
        <v>56</v>
      </c>
      <c r="K7" s="104" t="s">
        <v>56</v>
      </c>
      <c r="L7" s="104" t="s">
        <v>56</v>
      </c>
      <c r="M7" s="104" t="s">
        <v>56</v>
      </c>
      <c r="N7" s="104" t="s">
        <v>56</v>
      </c>
      <c r="O7" s="104" t="s">
        <v>56</v>
      </c>
      <c r="P7" s="104" t="s">
        <v>56</v>
      </c>
      <c r="Q7" s="104" t="s">
        <v>56</v>
      </c>
      <c r="R7" s="104" t="s">
        <v>56</v>
      </c>
      <c r="S7" s="104" t="s">
        <v>56</v>
      </c>
      <c r="T7" s="104" t="s">
        <v>56</v>
      </c>
      <c r="U7" s="110" t="s">
        <v>56</v>
      </c>
      <c r="V7" s="107" t="s">
        <v>56</v>
      </c>
      <c r="W7" s="108" t="s">
        <v>56</v>
      </c>
      <c r="X7" s="104">
        <f aca="true" t="shared" si="2" ref="X7:X16">SUM(Y7:AD7)</f>
        <v>0</v>
      </c>
      <c r="Y7" s="104" t="s">
        <v>56</v>
      </c>
      <c r="Z7" s="110" t="s">
        <v>56</v>
      </c>
      <c r="AA7" s="104" t="s">
        <v>56</v>
      </c>
      <c r="AB7" s="104" t="s">
        <v>56</v>
      </c>
      <c r="AC7" s="104" t="s">
        <v>56</v>
      </c>
      <c r="AD7" s="110" t="s">
        <v>56</v>
      </c>
    </row>
    <row r="8" spans="1:30" ht="19.5" customHeight="1">
      <c r="A8" s="104" t="s">
        <v>56</v>
      </c>
      <c r="B8" s="104" t="s">
        <v>56</v>
      </c>
      <c r="C8" s="105" t="s">
        <v>56</v>
      </c>
      <c r="D8" s="106" t="s">
        <v>56</v>
      </c>
      <c r="E8" s="106" t="s">
        <v>56</v>
      </c>
      <c r="F8" s="107">
        <f t="shared" si="0"/>
        <v>0</v>
      </c>
      <c r="G8" s="108">
        <f t="shared" si="1"/>
        <v>0</v>
      </c>
      <c r="H8" s="104" t="s">
        <v>56</v>
      </c>
      <c r="I8" s="104" t="s">
        <v>56</v>
      </c>
      <c r="J8" s="104" t="s">
        <v>56</v>
      </c>
      <c r="K8" s="104" t="s">
        <v>56</v>
      </c>
      <c r="L8" s="104" t="s">
        <v>56</v>
      </c>
      <c r="M8" s="104" t="s">
        <v>56</v>
      </c>
      <c r="N8" s="104" t="s">
        <v>56</v>
      </c>
      <c r="O8" s="104" t="s">
        <v>56</v>
      </c>
      <c r="P8" s="104" t="s">
        <v>56</v>
      </c>
      <c r="Q8" s="104" t="s">
        <v>56</v>
      </c>
      <c r="R8" s="104" t="s">
        <v>56</v>
      </c>
      <c r="S8" s="104" t="s">
        <v>56</v>
      </c>
      <c r="T8" s="104" t="s">
        <v>56</v>
      </c>
      <c r="U8" s="110" t="s">
        <v>56</v>
      </c>
      <c r="V8" s="107" t="s">
        <v>56</v>
      </c>
      <c r="W8" s="108" t="s">
        <v>56</v>
      </c>
      <c r="X8" s="104">
        <f t="shared" si="2"/>
        <v>0</v>
      </c>
      <c r="Y8" s="104" t="s">
        <v>56</v>
      </c>
      <c r="Z8" s="110" t="s">
        <v>56</v>
      </c>
      <c r="AA8" s="104" t="s">
        <v>56</v>
      </c>
      <c r="AB8" s="104" t="s">
        <v>56</v>
      </c>
      <c r="AC8" s="104" t="s">
        <v>56</v>
      </c>
      <c r="AD8" s="110" t="s">
        <v>56</v>
      </c>
    </row>
    <row r="9" spans="1:30" ht="19.5" customHeight="1">
      <c r="A9" s="104" t="s">
        <v>56</v>
      </c>
      <c r="B9" s="104" t="s">
        <v>56</v>
      </c>
      <c r="C9" s="105" t="s">
        <v>56</v>
      </c>
      <c r="D9" s="106" t="s">
        <v>56</v>
      </c>
      <c r="E9" s="106" t="s">
        <v>56</v>
      </c>
      <c r="F9" s="107">
        <f t="shared" si="0"/>
        <v>0</v>
      </c>
      <c r="G9" s="108">
        <f t="shared" si="1"/>
        <v>0</v>
      </c>
      <c r="H9" s="104" t="s">
        <v>56</v>
      </c>
      <c r="I9" s="104" t="s">
        <v>56</v>
      </c>
      <c r="J9" s="104" t="s">
        <v>56</v>
      </c>
      <c r="K9" s="104" t="s">
        <v>56</v>
      </c>
      <c r="L9" s="104" t="s">
        <v>56</v>
      </c>
      <c r="M9" s="104" t="s">
        <v>56</v>
      </c>
      <c r="N9" s="104" t="s">
        <v>56</v>
      </c>
      <c r="O9" s="104" t="s">
        <v>56</v>
      </c>
      <c r="P9" s="104" t="s">
        <v>56</v>
      </c>
      <c r="Q9" s="104" t="s">
        <v>56</v>
      </c>
      <c r="R9" s="104" t="s">
        <v>56</v>
      </c>
      <c r="S9" s="104" t="s">
        <v>56</v>
      </c>
      <c r="T9" s="104" t="s">
        <v>56</v>
      </c>
      <c r="U9" s="110" t="s">
        <v>56</v>
      </c>
      <c r="V9" s="107" t="s">
        <v>56</v>
      </c>
      <c r="W9" s="108" t="s">
        <v>56</v>
      </c>
      <c r="X9" s="104">
        <f t="shared" si="2"/>
        <v>0</v>
      </c>
      <c r="Y9" s="104" t="s">
        <v>56</v>
      </c>
      <c r="Z9" s="110" t="s">
        <v>56</v>
      </c>
      <c r="AA9" s="104" t="s">
        <v>56</v>
      </c>
      <c r="AB9" s="104" t="s">
        <v>56</v>
      </c>
      <c r="AC9" s="104" t="s">
        <v>56</v>
      </c>
      <c r="AD9" s="110" t="s">
        <v>56</v>
      </c>
    </row>
    <row r="10" spans="1:30" ht="19.5" customHeight="1">
      <c r="A10" s="104" t="s">
        <v>56</v>
      </c>
      <c r="B10" s="104" t="s">
        <v>56</v>
      </c>
      <c r="C10" s="105" t="s">
        <v>56</v>
      </c>
      <c r="D10" s="106" t="s">
        <v>56</v>
      </c>
      <c r="E10" s="106" t="s">
        <v>56</v>
      </c>
      <c r="F10" s="107">
        <f t="shared" si="0"/>
        <v>0</v>
      </c>
      <c r="G10" s="108">
        <f t="shared" si="1"/>
        <v>0</v>
      </c>
      <c r="H10" s="104" t="s">
        <v>56</v>
      </c>
      <c r="I10" s="104" t="s">
        <v>56</v>
      </c>
      <c r="J10" s="104" t="s">
        <v>56</v>
      </c>
      <c r="K10" s="104" t="s">
        <v>56</v>
      </c>
      <c r="L10" s="104" t="s">
        <v>56</v>
      </c>
      <c r="M10" s="104" t="s">
        <v>56</v>
      </c>
      <c r="N10" s="104" t="s">
        <v>56</v>
      </c>
      <c r="O10" s="104" t="s">
        <v>56</v>
      </c>
      <c r="P10" s="104" t="s">
        <v>56</v>
      </c>
      <c r="Q10" s="104" t="s">
        <v>56</v>
      </c>
      <c r="R10" s="104" t="s">
        <v>56</v>
      </c>
      <c r="S10" s="104" t="s">
        <v>56</v>
      </c>
      <c r="T10" s="104" t="s">
        <v>56</v>
      </c>
      <c r="U10" s="110" t="s">
        <v>56</v>
      </c>
      <c r="V10" s="107" t="s">
        <v>56</v>
      </c>
      <c r="W10" s="108" t="s">
        <v>56</v>
      </c>
      <c r="X10" s="104">
        <f t="shared" si="2"/>
        <v>0</v>
      </c>
      <c r="Y10" s="104" t="s">
        <v>56</v>
      </c>
      <c r="Z10" s="110" t="s">
        <v>56</v>
      </c>
      <c r="AA10" s="104" t="s">
        <v>56</v>
      </c>
      <c r="AB10" s="104" t="s">
        <v>56</v>
      </c>
      <c r="AC10" s="104" t="s">
        <v>56</v>
      </c>
      <c r="AD10" s="110" t="s">
        <v>56</v>
      </c>
    </row>
    <row r="11" spans="1:30" ht="19.5" customHeight="1">
      <c r="A11" s="104" t="s">
        <v>56</v>
      </c>
      <c r="B11" s="104" t="s">
        <v>56</v>
      </c>
      <c r="C11" s="105" t="s">
        <v>56</v>
      </c>
      <c r="D11" s="106" t="s">
        <v>56</v>
      </c>
      <c r="E11" s="106" t="s">
        <v>56</v>
      </c>
      <c r="F11" s="107">
        <f t="shared" si="0"/>
        <v>0</v>
      </c>
      <c r="G11" s="108">
        <f t="shared" si="1"/>
        <v>0</v>
      </c>
      <c r="H11" s="104" t="s">
        <v>56</v>
      </c>
      <c r="I11" s="104" t="s">
        <v>56</v>
      </c>
      <c r="J11" s="104" t="s">
        <v>56</v>
      </c>
      <c r="K11" s="104" t="s">
        <v>56</v>
      </c>
      <c r="L11" s="104" t="s">
        <v>56</v>
      </c>
      <c r="M11" s="104" t="s">
        <v>56</v>
      </c>
      <c r="N11" s="104" t="s">
        <v>56</v>
      </c>
      <c r="O11" s="104" t="s">
        <v>56</v>
      </c>
      <c r="P11" s="104" t="s">
        <v>56</v>
      </c>
      <c r="Q11" s="104" t="s">
        <v>56</v>
      </c>
      <c r="R11" s="104" t="s">
        <v>56</v>
      </c>
      <c r="S11" s="104" t="s">
        <v>56</v>
      </c>
      <c r="T11" s="104" t="s">
        <v>56</v>
      </c>
      <c r="U11" s="110" t="s">
        <v>56</v>
      </c>
      <c r="V11" s="107" t="s">
        <v>56</v>
      </c>
      <c r="W11" s="108" t="s">
        <v>56</v>
      </c>
      <c r="X11" s="104">
        <f t="shared" si="2"/>
        <v>0</v>
      </c>
      <c r="Y11" s="104" t="s">
        <v>56</v>
      </c>
      <c r="Z11" s="110" t="s">
        <v>56</v>
      </c>
      <c r="AA11" s="104" t="s">
        <v>56</v>
      </c>
      <c r="AB11" s="104" t="s">
        <v>56</v>
      </c>
      <c r="AC11" s="104" t="s">
        <v>56</v>
      </c>
      <c r="AD11" s="110" t="s">
        <v>56</v>
      </c>
    </row>
    <row r="12" spans="1:30" ht="19.5" customHeight="1">
      <c r="A12" s="104" t="s">
        <v>56</v>
      </c>
      <c r="B12" s="104" t="s">
        <v>56</v>
      </c>
      <c r="C12" s="105" t="s">
        <v>56</v>
      </c>
      <c r="D12" s="106" t="s">
        <v>56</v>
      </c>
      <c r="E12" s="106" t="s">
        <v>56</v>
      </c>
      <c r="F12" s="107">
        <f t="shared" si="0"/>
        <v>0</v>
      </c>
      <c r="G12" s="108">
        <f t="shared" si="1"/>
        <v>0</v>
      </c>
      <c r="H12" s="104" t="s">
        <v>56</v>
      </c>
      <c r="I12" s="104" t="s">
        <v>56</v>
      </c>
      <c r="J12" s="104" t="s">
        <v>56</v>
      </c>
      <c r="K12" s="104" t="s">
        <v>56</v>
      </c>
      <c r="L12" s="104" t="s">
        <v>56</v>
      </c>
      <c r="M12" s="104" t="s">
        <v>56</v>
      </c>
      <c r="N12" s="104" t="s">
        <v>56</v>
      </c>
      <c r="O12" s="104" t="s">
        <v>56</v>
      </c>
      <c r="P12" s="104" t="s">
        <v>56</v>
      </c>
      <c r="Q12" s="104" t="s">
        <v>56</v>
      </c>
      <c r="R12" s="104" t="s">
        <v>56</v>
      </c>
      <c r="S12" s="104" t="s">
        <v>56</v>
      </c>
      <c r="T12" s="104" t="s">
        <v>56</v>
      </c>
      <c r="U12" s="110" t="s">
        <v>56</v>
      </c>
      <c r="V12" s="107" t="s">
        <v>56</v>
      </c>
      <c r="W12" s="108" t="s">
        <v>56</v>
      </c>
      <c r="X12" s="104">
        <f t="shared" si="2"/>
        <v>0</v>
      </c>
      <c r="Y12" s="104" t="s">
        <v>56</v>
      </c>
      <c r="Z12" s="110" t="s">
        <v>56</v>
      </c>
      <c r="AA12" s="104" t="s">
        <v>56</v>
      </c>
      <c r="AB12" s="104" t="s">
        <v>56</v>
      </c>
      <c r="AC12" s="104" t="s">
        <v>56</v>
      </c>
      <c r="AD12" s="110" t="s">
        <v>56</v>
      </c>
    </row>
    <row r="13" spans="1:30" ht="19.5" customHeight="1">
      <c r="A13" s="104" t="s">
        <v>56</v>
      </c>
      <c r="B13" s="104" t="s">
        <v>56</v>
      </c>
      <c r="C13" s="105" t="s">
        <v>56</v>
      </c>
      <c r="D13" s="106" t="s">
        <v>56</v>
      </c>
      <c r="E13" s="106" t="s">
        <v>56</v>
      </c>
      <c r="F13" s="107">
        <f t="shared" si="0"/>
        <v>0</v>
      </c>
      <c r="G13" s="108">
        <f t="shared" si="1"/>
        <v>0</v>
      </c>
      <c r="H13" s="104" t="s">
        <v>56</v>
      </c>
      <c r="I13" s="104" t="s">
        <v>56</v>
      </c>
      <c r="J13" s="104" t="s">
        <v>56</v>
      </c>
      <c r="K13" s="104" t="s">
        <v>56</v>
      </c>
      <c r="L13" s="104" t="s">
        <v>56</v>
      </c>
      <c r="M13" s="104" t="s">
        <v>56</v>
      </c>
      <c r="N13" s="104" t="s">
        <v>56</v>
      </c>
      <c r="O13" s="104" t="s">
        <v>56</v>
      </c>
      <c r="P13" s="104" t="s">
        <v>56</v>
      </c>
      <c r="Q13" s="104" t="s">
        <v>56</v>
      </c>
      <c r="R13" s="104" t="s">
        <v>56</v>
      </c>
      <c r="S13" s="104" t="s">
        <v>56</v>
      </c>
      <c r="T13" s="104" t="s">
        <v>56</v>
      </c>
      <c r="U13" s="110" t="s">
        <v>56</v>
      </c>
      <c r="V13" s="107" t="s">
        <v>56</v>
      </c>
      <c r="W13" s="108" t="s">
        <v>56</v>
      </c>
      <c r="X13" s="104">
        <f t="shared" si="2"/>
        <v>0</v>
      </c>
      <c r="Y13" s="104" t="s">
        <v>56</v>
      </c>
      <c r="Z13" s="110" t="s">
        <v>56</v>
      </c>
      <c r="AA13" s="104" t="s">
        <v>56</v>
      </c>
      <c r="AB13" s="104" t="s">
        <v>56</v>
      </c>
      <c r="AC13" s="104" t="s">
        <v>56</v>
      </c>
      <c r="AD13" s="110" t="s">
        <v>56</v>
      </c>
    </row>
    <row r="14" spans="1:30" ht="19.5" customHeight="1">
      <c r="A14" s="104" t="s">
        <v>56</v>
      </c>
      <c r="B14" s="104" t="s">
        <v>56</v>
      </c>
      <c r="C14" s="105" t="s">
        <v>56</v>
      </c>
      <c r="D14" s="106" t="s">
        <v>56</v>
      </c>
      <c r="E14" s="106" t="s">
        <v>56</v>
      </c>
      <c r="F14" s="107">
        <f t="shared" si="0"/>
        <v>0</v>
      </c>
      <c r="G14" s="108">
        <f t="shared" si="1"/>
        <v>0</v>
      </c>
      <c r="H14" s="104" t="s">
        <v>56</v>
      </c>
      <c r="I14" s="104" t="s">
        <v>56</v>
      </c>
      <c r="J14" s="104" t="s">
        <v>56</v>
      </c>
      <c r="K14" s="104" t="s">
        <v>56</v>
      </c>
      <c r="L14" s="104" t="s">
        <v>56</v>
      </c>
      <c r="M14" s="104" t="s">
        <v>56</v>
      </c>
      <c r="N14" s="104" t="s">
        <v>56</v>
      </c>
      <c r="O14" s="104" t="s">
        <v>56</v>
      </c>
      <c r="P14" s="104" t="s">
        <v>56</v>
      </c>
      <c r="Q14" s="104" t="s">
        <v>56</v>
      </c>
      <c r="R14" s="104" t="s">
        <v>56</v>
      </c>
      <c r="S14" s="104" t="s">
        <v>56</v>
      </c>
      <c r="T14" s="104" t="s">
        <v>56</v>
      </c>
      <c r="U14" s="110" t="s">
        <v>56</v>
      </c>
      <c r="V14" s="107" t="s">
        <v>56</v>
      </c>
      <c r="W14" s="108" t="s">
        <v>56</v>
      </c>
      <c r="X14" s="104">
        <f t="shared" si="2"/>
        <v>0</v>
      </c>
      <c r="Y14" s="104" t="s">
        <v>56</v>
      </c>
      <c r="Z14" s="110" t="s">
        <v>56</v>
      </c>
      <c r="AA14" s="104" t="s">
        <v>56</v>
      </c>
      <c r="AB14" s="104" t="s">
        <v>56</v>
      </c>
      <c r="AC14" s="104" t="s">
        <v>56</v>
      </c>
      <c r="AD14" s="110" t="s">
        <v>56</v>
      </c>
    </row>
    <row r="15" spans="1:30" ht="19.5" customHeight="1">
      <c r="A15" s="104" t="s">
        <v>56</v>
      </c>
      <c r="B15" s="104" t="s">
        <v>56</v>
      </c>
      <c r="C15" s="105" t="s">
        <v>56</v>
      </c>
      <c r="D15" s="106" t="s">
        <v>56</v>
      </c>
      <c r="E15" s="106" t="s">
        <v>56</v>
      </c>
      <c r="F15" s="107">
        <f t="shared" si="0"/>
        <v>0</v>
      </c>
      <c r="G15" s="108">
        <f t="shared" si="1"/>
        <v>0</v>
      </c>
      <c r="H15" s="104" t="s">
        <v>56</v>
      </c>
      <c r="I15" s="104" t="s">
        <v>56</v>
      </c>
      <c r="J15" s="104" t="s">
        <v>56</v>
      </c>
      <c r="K15" s="104" t="s">
        <v>56</v>
      </c>
      <c r="L15" s="104" t="s">
        <v>56</v>
      </c>
      <c r="M15" s="104" t="s">
        <v>56</v>
      </c>
      <c r="N15" s="104" t="s">
        <v>56</v>
      </c>
      <c r="O15" s="104" t="s">
        <v>56</v>
      </c>
      <c r="P15" s="104" t="s">
        <v>56</v>
      </c>
      <c r="Q15" s="104" t="s">
        <v>56</v>
      </c>
      <c r="R15" s="104" t="s">
        <v>56</v>
      </c>
      <c r="S15" s="104" t="s">
        <v>56</v>
      </c>
      <c r="T15" s="104" t="s">
        <v>56</v>
      </c>
      <c r="U15" s="110" t="s">
        <v>56</v>
      </c>
      <c r="V15" s="107" t="s">
        <v>56</v>
      </c>
      <c r="W15" s="108" t="s">
        <v>56</v>
      </c>
      <c r="X15" s="104">
        <f t="shared" si="2"/>
        <v>0</v>
      </c>
      <c r="Y15" s="104" t="s">
        <v>56</v>
      </c>
      <c r="Z15" s="110" t="s">
        <v>56</v>
      </c>
      <c r="AA15" s="104" t="s">
        <v>56</v>
      </c>
      <c r="AB15" s="104" t="s">
        <v>56</v>
      </c>
      <c r="AC15" s="104" t="s">
        <v>56</v>
      </c>
      <c r="AD15" s="110" t="s">
        <v>56</v>
      </c>
    </row>
    <row r="16" spans="1:30" ht="19.5" customHeight="1">
      <c r="A16" s="104" t="s">
        <v>56</v>
      </c>
      <c r="B16" s="104" t="s">
        <v>56</v>
      </c>
      <c r="C16" s="105" t="s">
        <v>56</v>
      </c>
      <c r="D16" s="106" t="s">
        <v>56</v>
      </c>
      <c r="E16" s="106" t="s">
        <v>56</v>
      </c>
      <c r="F16" s="107">
        <f t="shared" si="0"/>
        <v>0</v>
      </c>
      <c r="G16" s="108">
        <f t="shared" si="1"/>
        <v>0</v>
      </c>
      <c r="H16" s="104" t="s">
        <v>56</v>
      </c>
      <c r="I16" s="104" t="s">
        <v>56</v>
      </c>
      <c r="J16" s="104" t="s">
        <v>56</v>
      </c>
      <c r="K16" s="104" t="s">
        <v>56</v>
      </c>
      <c r="L16" s="104" t="s">
        <v>56</v>
      </c>
      <c r="M16" s="104" t="s">
        <v>56</v>
      </c>
      <c r="N16" s="104" t="s">
        <v>56</v>
      </c>
      <c r="O16" s="104" t="s">
        <v>56</v>
      </c>
      <c r="P16" s="104" t="s">
        <v>56</v>
      </c>
      <c r="Q16" s="104" t="s">
        <v>56</v>
      </c>
      <c r="R16" s="104" t="s">
        <v>56</v>
      </c>
      <c r="S16" s="104" t="s">
        <v>56</v>
      </c>
      <c r="T16" s="104" t="s">
        <v>56</v>
      </c>
      <c r="U16" s="110" t="s">
        <v>56</v>
      </c>
      <c r="V16" s="107" t="s">
        <v>56</v>
      </c>
      <c r="W16" s="108" t="s">
        <v>56</v>
      </c>
      <c r="X16" s="104">
        <f t="shared" si="2"/>
        <v>0</v>
      </c>
      <c r="Y16" s="104" t="s">
        <v>56</v>
      </c>
      <c r="Z16" s="110" t="s">
        <v>56</v>
      </c>
      <c r="AA16" s="104" t="s">
        <v>56</v>
      </c>
      <c r="AB16" s="104" t="s">
        <v>56</v>
      </c>
      <c r="AC16" s="104" t="s">
        <v>56</v>
      </c>
      <c r="AD16" s="110" t="s">
        <v>56</v>
      </c>
    </row>
  </sheetData>
  <sheetProtection/>
  <mergeCells count="33">
    <mergeCell ref="A2:AD2"/>
    <mergeCell ref="A3:N3"/>
    <mergeCell ref="A4:E4"/>
    <mergeCell ref="G4:W4"/>
    <mergeCell ref="X4:AD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1"/>
      <c r="B1" s="2"/>
      <c r="C1" s="2"/>
      <c r="D1" s="2"/>
      <c r="E1" s="2"/>
      <c r="F1" s="3" t="s">
        <v>304</v>
      </c>
    </row>
    <row r="2" spans="1:6" ht="22.5" customHeight="1">
      <c r="A2" s="68" t="s">
        <v>305</v>
      </c>
      <c r="B2" s="68"/>
      <c r="C2" s="68"/>
      <c r="D2" s="68"/>
      <c r="E2" s="68"/>
      <c r="F2" s="68"/>
    </row>
    <row r="3" spans="1:6" ht="12.75" customHeight="1">
      <c r="A3" s="69" t="s">
        <v>5</v>
      </c>
      <c r="B3" s="69"/>
      <c r="C3" s="69"/>
      <c r="D3" s="69"/>
      <c r="E3" s="69"/>
      <c r="F3" s="3" t="s">
        <v>6</v>
      </c>
    </row>
    <row r="4" spans="1:6" ht="21.75" customHeight="1">
      <c r="A4" s="70" t="s">
        <v>62</v>
      </c>
      <c r="B4" s="71"/>
      <c r="C4" s="72"/>
      <c r="D4" s="73" t="s">
        <v>171</v>
      </c>
      <c r="E4" s="74" t="s">
        <v>306</v>
      </c>
      <c r="F4" s="8" t="s">
        <v>307</v>
      </c>
    </row>
    <row r="5" spans="1:6" ht="21.75" customHeight="1">
      <c r="A5" s="75" t="s">
        <v>73</v>
      </c>
      <c r="B5" s="75" t="s">
        <v>74</v>
      </c>
      <c r="C5" s="75" t="s">
        <v>75</v>
      </c>
      <c r="D5" s="76"/>
      <c r="E5" s="77"/>
      <c r="F5" s="8"/>
    </row>
    <row r="6" spans="1:6" ht="21.75" customHeight="1">
      <c r="A6" s="78" t="s">
        <v>56</v>
      </c>
      <c r="B6" s="78" t="s">
        <v>56</v>
      </c>
      <c r="C6" s="78" t="s">
        <v>56</v>
      </c>
      <c r="D6" s="79" t="s">
        <v>56</v>
      </c>
      <c r="E6" s="80" t="s">
        <v>65</v>
      </c>
      <c r="F6" s="81">
        <v>1551600</v>
      </c>
    </row>
    <row r="7" spans="1:6" ht="21.75" customHeight="1">
      <c r="A7" s="78" t="s">
        <v>56</v>
      </c>
      <c r="B7" s="78" t="s">
        <v>56</v>
      </c>
      <c r="C7" s="78" t="s">
        <v>56</v>
      </c>
      <c r="D7" s="79" t="s">
        <v>56</v>
      </c>
      <c r="E7" s="80" t="s">
        <v>84</v>
      </c>
      <c r="F7" s="81">
        <v>1551600</v>
      </c>
    </row>
    <row r="8" spans="1:6" ht="21.75" customHeight="1">
      <c r="A8" s="78" t="s">
        <v>56</v>
      </c>
      <c r="B8" s="78" t="s">
        <v>56</v>
      </c>
      <c r="C8" s="78" t="s">
        <v>56</v>
      </c>
      <c r="D8" s="79" t="s">
        <v>85</v>
      </c>
      <c r="E8" s="80" t="s">
        <v>86</v>
      </c>
      <c r="F8" s="81">
        <v>1551600</v>
      </c>
    </row>
    <row r="9" spans="1:6" ht="21.75" customHeight="1">
      <c r="A9" s="78" t="s">
        <v>93</v>
      </c>
      <c r="B9" s="78" t="s">
        <v>94</v>
      </c>
      <c r="C9" s="78" t="s">
        <v>99</v>
      </c>
      <c r="D9" s="79" t="s">
        <v>85</v>
      </c>
      <c r="E9" s="80" t="s">
        <v>308</v>
      </c>
      <c r="F9" s="81">
        <v>200000</v>
      </c>
    </row>
    <row r="10" spans="1:6" ht="21.75" customHeight="1">
      <c r="A10" s="78" t="s">
        <v>104</v>
      </c>
      <c r="B10" s="78" t="s">
        <v>105</v>
      </c>
      <c r="C10" s="78" t="s">
        <v>99</v>
      </c>
      <c r="D10" s="79" t="s">
        <v>85</v>
      </c>
      <c r="E10" s="80" t="s">
        <v>308</v>
      </c>
      <c r="F10" s="81">
        <v>1337600</v>
      </c>
    </row>
    <row r="11" spans="1:6" ht="21.75" customHeight="1">
      <c r="A11" s="78" t="s">
        <v>87</v>
      </c>
      <c r="B11" s="78" t="s">
        <v>88</v>
      </c>
      <c r="C11" s="78" t="s">
        <v>91</v>
      </c>
      <c r="D11" s="79" t="s">
        <v>85</v>
      </c>
      <c r="E11" s="80" t="s">
        <v>308</v>
      </c>
      <c r="F11" s="81">
        <v>14000</v>
      </c>
    </row>
  </sheetData>
  <sheetProtection/>
  <mergeCells count="6">
    <mergeCell ref="A2:F2"/>
    <mergeCell ref="A3:E3"/>
    <mergeCell ref="A4:C4"/>
    <mergeCell ref="D4:D5"/>
    <mergeCell ref="E4:E5"/>
    <mergeCell ref="F4:F5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43"/>
      <c r="B1" s="44"/>
      <c r="C1" s="45"/>
      <c r="D1" s="45"/>
      <c r="E1" s="45"/>
      <c r="F1" s="44"/>
      <c r="G1" s="44"/>
      <c r="H1" s="46" t="s">
        <v>309</v>
      </c>
    </row>
    <row r="2" spans="1:8" ht="24.75" customHeight="1">
      <c r="A2" s="47" t="s">
        <v>310</v>
      </c>
      <c r="B2" s="47"/>
      <c r="C2" s="47"/>
      <c r="D2" s="47"/>
      <c r="E2" s="47"/>
      <c r="F2" s="47"/>
      <c r="G2" s="47"/>
      <c r="H2" s="47"/>
    </row>
    <row r="3" spans="1:8" ht="24.75" customHeight="1">
      <c r="A3" s="43" t="s">
        <v>56</v>
      </c>
      <c r="B3" s="43"/>
      <c r="C3" s="48"/>
      <c r="D3" s="48"/>
      <c r="E3" s="48"/>
      <c r="F3" s="45"/>
      <c r="G3" s="45"/>
      <c r="H3" s="49" t="s">
        <v>6</v>
      </c>
    </row>
    <row r="4" spans="1:8" ht="21.75" customHeight="1">
      <c r="A4" s="50" t="s">
        <v>116</v>
      </c>
      <c r="B4" s="51"/>
      <c r="C4" s="51"/>
      <c r="D4" s="51"/>
      <c r="E4" s="52"/>
      <c r="F4" s="53" t="s">
        <v>65</v>
      </c>
      <c r="G4" s="54" t="s">
        <v>117</v>
      </c>
      <c r="H4" s="55" t="s">
        <v>118</v>
      </c>
    </row>
    <row r="5" spans="1:8" ht="47.25" customHeight="1">
      <c r="A5" s="56" t="s">
        <v>73</v>
      </c>
      <c r="B5" s="56" t="s">
        <v>74</v>
      </c>
      <c r="C5" s="56" t="s">
        <v>75</v>
      </c>
      <c r="D5" s="56" t="s">
        <v>63</v>
      </c>
      <c r="E5" s="56" t="s">
        <v>64</v>
      </c>
      <c r="F5" s="54"/>
      <c r="G5" s="54"/>
      <c r="H5" s="55"/>
    </row>
    <row r="6" spans="1:8" ht="24.75" customHeight="1">
      <c r="A6" s="64" t="s">
        <v>56</v>
      </c>
      <c r="B6" s="65" t="s">
        <v>56</v>
      </c>
      <c r="C6" s="66" t="s">
        <v>56</v>
      </c>
      <c r="D6" s="67" t="s">
        <v>56</v>
      </c>
      <c r="E6" s="59" t="s">
        <v>56</v>
      </c>
      <c r="F6" s="61">
        <f aca="true" t="shared" si="0" ref="F6:F15">SUM(G6:H6)</f>
        <v>0</v>
      </c>
      <c r="G6" s="62" t="s">
        <v>56</v>
      </c>
      <c r="H6" s="63" t="s">
        <v>56</v>
      </c>
    </row>
    <row r="7" spans="1:8" ht="24.75" customHeight="1">
      <c r="A7" s="64" t="s">
        <v>56</v>
      </c>
      <c r="B7" s="65" t="s">
        <v>56</v>
      </c>
      <c r="C7" s="66" t="s">
        <v>56</v>
      </c>
      <c r="D7" s="67" t="s">
        <v>56</v>
      </c>
      <c r="E7" s="59" t="s">
        <v>56</v>
      </c>
      <c r="F7" s="61">
        <f t="shared" si="0"/>
        <v>0</v>
      </c>
      <c r="G7" s="62" t="s">
        <v>56</v>
      </c>
      <c r="H7" s="63" t="s">
        <v>56</v>
      </c>
    </row>
    <row r="8" spans="1:8" ht="24.75" customHeight="1">
      <c r="A8" s="64" t="s">
        <v>56</v>
      </c>
      <c r="B8" s="65" t="s">
        <v>56</v>
      </c>
      <c r="C8" s="66" t="s">
        <v>56</v>
      </c>
      <c r="D8" s="67" t="s">
        <v>56</v>
      </c>
      <c r="E8" s="59" t="s">
        <v>56</v>
      </c>
      <c r="F8" s="61">
        <f t="shared" si="0"/>
        <v>0</v>
      </c>
      <c r="G8" s="62" t="s">
        <v>56</v>
      </c>
      <c r="H8" s="63" t="s">
        <v>56</v>
      </c>
    </row>
    <row r="9" spans="1:8" ht="24.75" customHeight="1">
      <c r="A9" s="64" t="s">
        <v>56</v>
      </c>
      <c r="B9" s="65" t="s">
        <v>56</v>
      </c>
      <c r="C9" s="66" t="s">
        <v>56</v>
      </c>
      <c r="D9" s="67" t="s">
        <v>56</v>
      </c>
      <c r="E9" s="59" t="s">
        <v>56</v>
      </c>
      <c r="F9" s="61">
        <f t="shared" si="0"/>
        <v>0</v>
      </c>
      <c r="G9" s="62" t="s">
        <v>56</v>
      </c>
      <c r="H9" s="63" t="s">
        <v>56</v>
      </c>
    </row>
    <row r="10" spans="1:8" ht="24.75" customHeight="1">
      <c r="A10" s="64" t="s">
        <v>56</v>
      </c>
      <c r="B10" s="65" t="s">
        <v>56</v>
      </c>
      <c r="C10" s="66" t="s">
        <v>56</v>
      </c>
      <c r="D10" s="67" t="s">
        <v>56</v>
      </c>
      <c r="E10" s="59" t="s">
        <v>56</v>
      </c>
      <c r="F10" s="61">
        <f t="shared" si="0"/>
        <v>0</v>
      </c>
      <c r="G10" s="62" t="s">
        <v>56</v>
      </c>
      <c r="H10" s="63" t="s">
        <v>56</v>
      </c>
    </row>
    <row r="11" spans="1:8" ht="24.75" customHeight="1">
      <c r="A11" s="64" t="s">
        <v>56</v>
      </c>
      <c r="B11" s="65" t="s">
        <v>56</v>
      </c>
      <c r="C11" s="66" t="s">
        <v>56</v>
      </c>
      <c r="D11" s="67" t="s">
        <v>56</v>
      </c>
      <c r="E11" s="59" t="s">
        <v>56</v>
      </c>
      <c r="F11" s="61">
        <f t="shared" si="0"/>
        <v>0</v>
      </c>
      <c r="G11" s="62" t="s">
        <v>56</v>
      </c>
      <c r="H11" s="63" t="s">
        <v>56</v>
      </c>
    </row>
    <row r="12" spans="1:8" ht="24.75" customHeight="1">
      <c r="A12" s="64" t="s">
        <v>56</v>
      </c>
      <c r="B12" s="65" t="s">
        <v>56</v>
      </c>
      <c r="C12" s="66" t="s">
        <v>56</v>
      </c>
      <c r="D12" s="67" t="s">
        <v>56</v>
      </c>
      <c r="E12" s="59" t="s">
        <v>56</v>
      </c>
      <c r="F12" s="61">
        <f t="shared" si="0"/>
        <v>0</v>
      </c>
      <c r="G12" s="62" t="s">
        <v>56</v>
      </c>
      <c r="H12" s="63" t="s">
        <v>56</v>
      </c>
    </row>
    <row r="13" spans="1:8" ht="24.75" customHeight="1">
      <c r="A13" s="64" t="s">
        <v>56</v>
      </c>
      <c r="B13" s="65" t="s">
        <v>56</v>
      </c>
      <c r="C13" s="66" t="s">
        <v>56</v>
      </c>
      <c r="D13" s="67" t="s">
        <v>56</v>
      </c>
      <c r="E13" s="59" t="s">
        <v>56</v>
      </c>
      <c r="F13" s="61">
        <f t="shared" si="0"/>
        <v>0</v>
      </c>
      <c r="G13" s="62" t="s">
        <v>56</v>
      </c>
      <c r="H13" s="63" t="s">
        <v>56</v>
      </c>
    </row>
    <row r="14" spans="1:8" ht="24.75" customHeight="1">
      <c r="A14" s="64" t="s">
        <v>56</v>
      </c>
      <c r="B14" s="65" t="s">
        <v>56</v>
      </c>
      <c r="C14" s="66" t="s">
        <v>56</v>
      </c>
      <c r="D14" s="67" t="s">
        <v>56</v>
      </c>
      <c r="E14" s="59" t="s">
        <v>56</v>
      </c>
      <c r="F14" s="61">
        <f t="shared" si="0"/>
        <v>0</v>
      </c>
      <c r="G14" s="62" t="s">
        <v>56</v>
      </c>
      <c r="H14" s="63" t="s">
        <v>56</v>
      </c>
    </row>
    <row r="15" spans="1:8" ht="24.75" customHeight="1">
      <c r="A15" s="64" t="s">
        <v>56</v>
      </c>
      <c r="B15" s="65" t="s">
        <v>56</v>
      </c>
      <c r="C15" s="66" t="s">
        <v>56</v>
      </c>
      <c r="D15" s="67" t="s">
        <v>56</v>
      </c>
      <c r="E15" s="59" t="s">
        <v>56</v>
      </c>
      <c r="F15" s="61">
        <f t="shared" si="0"/>
        <v>0</v>
      </c>
      <c r="G15" s="62" t="s">
        <v>56</v>
      </c>
      <c r="H15" s="63" t="s">
        <v>56</v>
      </c>
    </row>
  </sheetData>
  <sheetProtection/>
  <mergeCells count="5">
    <mergeCell ref="A2:H2"/>
    <mergeCell ref="A4:E4"/>
    <mergeCell ref="F4:F5"/>
    <mergeCell ref="G4:G5"/>
    <mergeCell ref="H4:H5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43"/>
      <c r="B1" s="44"/>
      <c r="C1" s="45"/>
      <c r="D1" s="45"/>
      <c r="E1" s="45"/>
      <c r="F1" s="44"/>
      <c r="G1" s="44"/>
      <c r="H1" s="46" t="s">
        <v>311</v>
      </c>
    </row>
    <row r="2" spans="1:8" ht="24.75" customHeight="1">
      <c r="A2" s="47" t="s">
        <v>312</v>
      </c>
      <c r="B2" s="47"/>
      <c r="C2" s="47"/>
      <c r="D2" s="47"/>
      <c r="E2" s="47"/>
      <c r="F2" s="47"/>
      <c r="G2" s="47"/>
      <c r="H2" s="47"/>
    </row>
    <row r="3" spans="1:8" ht="24.75" customHeight="1">
      <c r="A3" s="43" t="s">
        <v>56</v>
      </c>
      <c r="B3" s="43"/>
      <c r="C3" s="48"/>
      <c r="D3" s="48"/>
      <c r="E3" s="48"/>
      <c r="F3" s="45"/>
      <c r="G3" s="45"/>
      <c r="H3" s="49" t="s">
        <v>6</v>
      </c>
    </row>
    <row r="4" spans="1:8" ht="21.75" customHeight="1">
      <c r="A4" s="50" t="s">
        <v>116</v>
      </c>
      <c r="B4" s="51"/>
      <c r="C4" s="51"/>
      <c r="D4" s="51"/>
      <c r="E4" s="52"/>
      <c r="F4" s="53" t="s">
        <v>65</v>
      </c>
      <c r="G4" s="54" t="s">
        <v>117</v>
      </c>
      <c r="H4" s="55" t="s">
        <v>118</v>
      </c>
    </row>
    <row r="5" spans="1:8" ht="47.25" customHeight="1">
      <c r="A5" s="56" t="s">
        <v>73</v>
      </c>
      <c r="B5" s="56" t="s">
        <v>74</v>
      </c>
      <c r="C5" s="56" t="s">
        <v>75</v>
      </c>
      <c r="D5" s="56" t="s">
        <v>63</v>
      </c>
      <c r="E5" s="56" t="s">
        <v>64</v>
      </c>
      <c r="F5" s="54"/>
      <c r="G5" s="54"/>
      <c r="H5" s="55"/>
    </row>
    <row r="6" spans="1:8" ht="24.75" customHeight="1">
      <c r="A6" s="57" t="s">
        <v>56</v>
      </c>
      <c r="B6" s="58" t="s">
        <v>56</v>
      </c>
      <c r="C6" s="59" t="s">
        <v>56</v>
      </c>
      <c r="D6" s="60" t="s">
        <v>56</v>
      </c>
      <c r="E6" s="59" t="s">
        <v>56</v>
      </c>
      <c r="F6" s="61">
        <f aca="true" t="shared" si="0" ref="F6:F15">SUM(G6:H6)</f>
        <v>0</v>
      </c>
      <c r="G6" s="62" t="s">
        <v>56</v>
      </c>
      <c r="H6" s="63" t="s">
        <v>56</v>
      </c>
    </row>
    <row r="7" spans="1:8" ht="24.75" customHeight="1">
      <c r="A7" s="57" t="s">
        <v>56</v>
      </c>
      <c r="B7" s="58" t="s">
        <v>56</v>
      </c>
      <c r="C7" s="59" t="s">
        <v>56</v>
      </c>
      <c r="D7" s="60" t="s">
        <v>56</v>
      </c>
      <c r="E7" s="59" t="s">
        <v>56</v>
      </c>
      <c r="F7" s="61">
        <f t="shared" si="0"/>
        <v>0</v>
      </c>
      <c r="G7" s="62" t="s">
        <v>56</v>
      </c>
      <c r="H7" s="63" t="s">
        <v>56</v>
      </c>
    </row>
    <row r="8" spans="1:8" ht="24.75" customHeight="1">
      <c r="A8" s="57" t="s">
        <v>56</v>
      </c>
      <c r="B8" s="58" t="s">
        <v>56</v>
      </c>
      <c r="C8" s="59" t="s">
        <v>56</v>
      </c>
      <c r="D8" s="60" t="s">
        <v>56</v>
      </c>
      <c r="E8" s="59" t="s">
        <v>56</v>
      </c>
      <c r="F8" s="61">
        <f t="shared" si="0"/>
        <v>0</v>
      </c>
      <c r="G8" s="62" t="s">
        <v>56</v>
      </c>
      <c r="H8" s="63" t="s">
        <v>56</v>
      </c>
    </row>
    <row r="9" spans="1:8" ht="24.75" customHeight="1">
      <c r="A9" s="57" t="s">
        <v>56</v>
      </c>
      <c r="B9" s="58" t="s">
        <v>56</v>
      </c>
      <c r="C9" s="59" t="s">
        <v>56</v>
      </c>
      <c r="D9" s="60" t="s">
        <v>56</v>
      </c>
      <c r="E9" s="59" t="s">
        <v>56</v>
      </c>
      <c r="F9" s="61">
        <f t="shared" si="0"/>
        <v>0</v>
      </c>
      <c r="G9" s="62" t="s">
        <v>56</v>
      </c>
      <c r="H9" s="63" t="s">
        <v>56</v>
      </c>
    </row>
    <row r="10" spans="1:8" ht="24.75" customHeight="1">
      <c r="A10" s="57" t="s">
        <v>56</v>
      </c>
      <c r="B10" s="58" t="s">
        <v>56</v>
      </c>
      <c r="C10" s="59" t="s">
        <v>56</v>
      </c>
      <c r="D10" s="60" t="s">
        <v>56</v>
      </c>
      <c r="E10" s="59" t="s">
        <v>56</v>
      </c>
      <c r="F10" s="61">
        <f t="shared" si="0"/>
        <v>0</v>
      </c>
      <c r="G10" s="62" t="s">
        <v>56</v>
      </c>
      <c r="H10" s="63" t="s">
        <v>56</v>
      </c>
    </row>
    <row r="11" spans="1:8" ht="24.75" customHeight="1">
      <c r="A11" s="57" t="s">
        <v>56</v>
      </c>
      <c r="B11" s="58" t="s">
        <v>56</v>
      </c>
      <c r="C11" s="59" t="s">
        <v>56</v>
      </c>
      <c r="D11" s="60" t="s">
        <v>56</v>
      </c>
      <c r="E11" s="59" t="s">
        <v>56</v>
      </c>
      <c r="F11" s="61">
        <f t="shared" si="0"/>
        <v>0</v>
      </c>
      <c r="G11" s="62" t="s">
        <v>56</v>
      </c>
      <c r="H11" s="63" t="s">
        <v>56</v>
      </c>
    </row>
    <row r="12" spans="1:8" ht="24.75" customHeight="1">
      <c r="A12" s="57" t="s">
        <v>56</v>
      </c>
      <c r="B12" s="58" t="s">
        <v>56</v>
      </c>
      <c r="C12" s="59" t="s">
        <v>56</v>
      </c>
      <c r="D12" s="60" t="s">
        <v>56</v>
      </c>
      <c r="E12" s="59" t="s">
        <v>56</v>
      </c>
      <c r="F12" s="61">
        <f t="shared" si="0"/>
        <v>0</v>
      </c>
      <c r="G12" s="62" t="s">
        <v>56</v>
      </c>
      <c r="H12" s="63" t="s">
        <v>56</v>
      </c>
    </row>
    <row r="13" spans="1:8" ht="24.75" customHeight="1">
      <c r="A13" s="57" t="s">
        <v>56</v>
      </c>
      <c r="B13" s="58" t="s">
        <v>56</v>
      </c>
      <c r="C13" s="59" t="s">
        <v>56</v>
      </c>
      <c r="D13" s="60" t="s">
        <v>56</v>
      </c>
      <c r="E13" s="59" t="s">
        <v>56</v>
      </c>
      <c r="F13" s="61">
        <f t="shared" si="0"/>
        <v>0</v>
      </c>
      <c r="G13" s="62" t="s">
        <v>56</v>
      </c>
      <c r="H13" s="63" t="s">
        <v>56</v>
      </c>
    </row>
    <row r="14" spans="1:8" ht="24.75" customHeight="1">
      <c r="A14" s="57" t="s">
        <v>56</v>
      </c>
      <c r="B14" s="58" t="s">
        <v>56</v>
      </c>
      <c r="C14" s="59" t="s">
        <v>56</v>
      </c>
      <c r="D14" s="60" t="s">
        <v>56</v>
      </c>
      <c r="E14" s="59" t="s">
        <v>56</v>
      </c>
      <c r="F14" s="61">
        <f t="shared" si="0"/>
        <v>0</v>
      </c>
      <c r="G14" s="62" t="s">
        <v>56</v>
      </c>
      <c r="H14" s="63" t="s">
        <v>56</v>
      </c>
    </row>
    <row r="15" spans="1:8" ht="24.75" customHeight="1">
      <c r="A15" s="57" t="s">
        <v>56</v>
      </c>
      <c r="B15" s="58" t="s">
        <v>56</v>
      </c>
      <c r="C15" s="59" t="s">
        <v>56</v>
      </c>
      <c r="D15" s="60" t="s">
        <v>56</v>
      </c>
      <c r="E15" s="59" t="s">
        <v>56</v>
      </c>
      <c r="F15" s="61">
        <f t="shared" si="0"/>
        <v>0</v>
      </c>
      <c r="G15" s="62" t="s">
        <v>56</v>
      </c>
      <c r="H15" s="63" t="s">
        <v>56</v>
      </c>
    </row>
  </sheetData>
  <sheetProtection/>
  <mergeCells count="5">
    <mergeCell ref="A2:H2"/>
    <mergeCell ref="A4:E4"/>
    <mergeCell ref="F4:F5"/>
    <mergeCell ref="G4:G5"/>
    <mergeCell ref="H4:H5"/>
  </mergeCells>
  <printOptions horizontalCentered="1"/>
  <pageMargins left="0.55" right="0.55" top="0.79" bottom="0.59" header="0.51" footer="0.32"/>
  <pageSetup errors="blank" horizontalDpi="600" verticalDpi="600" orientation="portrait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2"/>
      <c r="B1" s="19"/>
      <c r="C1" s="3"/>
      <c r="D1" s="20"/>
      <c r="E1" s="20"/>
      <c r="F1" s="3" t="s">
        <v>313</v>
      </c>
    </row>
    <row r="2" spans="1:6" ht="22.5" customHeight="1">
      <c r="A2" s="21" t="s">
        <v>314</v>
      </c>
      <c r="B2" s="21"/>
      <c r="C2" s="21"/>
      <c r="D2" s="21"/>
      <c r="E2" s="21"/>
      <c r="F2" s="21"/>
    </row>
    <row r="3" spans="1:6" ht="12.75" customHeight="1">
      <c r="A3" s="22" t="s">
        <v>5</v>
      </c>
      <c r="B3" s="19"/>
      <c r="C3" s="23"/>
      <c r="D3" s="20"/>
      <c r="E3" s="20"/>
      <c r="F3" s="23" t="s">
        <v>6</v>
      </c>
    </row>
    <row r="4" spans="1:6" ht="21.75" customHeight="1">
      <c r="A4" s="24" t="s">
        <v>315</v>
      </c>
      <c r="B4" s="25" t="s">
        <v>316</v>
      </c>
      <c r="C4" s="26" t="s">
        <v>317</v>
      </c>
      <c r="D4" s="27"/>
      <c r="E4" s="27"/>
      <c r="F4" s="28"/>
    </row>
    <row r="5" spans="1:6" ht="21.75" customHeight="1">
      <c r="A5" s="24"/>
      <c r="B5" s="25"/>
      <c r="C5" s="29" t="s">
        <v>176</v>
      </c>
      <c r="D5" s="30" t="s">
        <v>125</v>
      </c>
      <c r="E5" s="31" t="s">
        <v>67</v>
      </c>
      <c r="F5" s="31" t="s">
        <v>127</v>
      </c>
    </row>
    <row r="6" spans="1:6" ht="19.5" customHeight="1">
      <c r="A6" s="32" t="s">
        <v>65</v>
      </c>
      <c r="B6" s="33">
        <f aca="true" t="shared" si="0" ref="B6:F6">SUM(B7,B8,B9)</f>
        <v>250000</v>
      </c>
      <c r="C6" s="33">
        <f aca="true" t="shared" si="1" ref="C6:C11">SUM(D6,E6,F6)</f>
        <v>250000</v>
      </c>
      <c r="D6" s="34">
        <f t="shared" si="0"/>
        <v>250000</v>
      </c>
      <c r="E6" s="34">
        <f t="shared" si="0"/>
        <v>0</v>
      </c>
      <c r="F6" s="34">
        <f t="shared" si="0"/>
        <v>0</v>
      </c>
    </row>
    <row r="7" spans="1:6" ht="19.5" customHeight="1">
      <c r="A7" s="35" t="s">
        <v>318</v>
      </c>
      <c r="B7" s="36">
        <v>0</v>
      </c>
      <c r="C7" s="33">
        <f t="shared" si="1"/>
        <v>0</v>
      </c>
      <c r="D7" s="36">
        <v>0</v>
      </c>
      <c r="E7" s="36">
        <v>0</v>
      </c>
      <c r="F7" s="36">
        <v>0</v>
      </c>
    </row>
    <row r="8" spans="1:6" ht="19.5" customHeight="1">
      <c r="A8" s="35" t="s">
        <v>319</v>
      </c>
      <c r="B8" s="36">
        <v>120000</v>
      </c>
      <c r="C8" s="33">
        <f t="shared" si="1"/>
        <v>120000</v>
      </c>
      <c r="D8" s="36">
        <v>120000</v>
      </c>
      <c r="E8" s="36">
        <v>0</v>
      </c>
      <c r="F8" s="36">
        <v>0</v>
      </c>
    </row>
    <row r="9" spans="1:6" ht="19.5" customHeight="1">
      <c r="A9" s="35" t="s">
        <v>320</v>
      </c>
      <c r="B9" s="37">
        <f aca="true" t="shared" si="2" ref="B9:F9">SUM(B10,B11)</f>
        <v>130000</v>
      </c>
      <c r="C9" s="33">
        <f t="shared" si="1"/>
        <v>130000</v>
      </c>
      <c r="D9" s="37">
        <f t="shared" si="2"/>
        <v>130000</v>
      </c>
      <c r="E9" s="37">
        <f t="shared" si="2"/>
        <v>0</v>
      </c>
      <c r="F9" s="37">
        <f t="shared" si="2"/>
        <v>0</v>
      </c>
    </row>
    <row r="10" spans="1:6" ht="19.5" customHeight="1">
      <c r="A10" s="38" t="s">
        <v>321</v>
      </c>
      <c r="B10" s="36">
        <v>130000</v>
      </c>
      <c r="C10" s="33">
        <f t="shared" si="1"/>
        <v>130000</v>
      </c>
      <c r="D10" s="36">
        <v>130000</v>
      </c>
      <c r="E10" s="36">
        <v>0</v>
      </c>
      <c r="F10" s="36">
        <v>0</v>
      </c>
    </row>
    <row r="11" spans="1:6" ht="19.5" customHeight="1">
      <c r="A11" s="39" t="s">
        <v>322</v>
      </c>
      <c r="B11" s="40">
        <v>0</v>
      </c>
      <c r="C11" s="41">
        <f t="shared" si="1"/>
        <v>0</v>
      </c>
      <c r="D11" s="40">
        <v>0</v>
      </c>
      <c r="E11" s="40">
        <v>0</v>
      </c>
      <c r="F11" s="40">
        <v>0</v>
      </c>
    </row>
    <row r="12" spans="1:6" ht="19.5" customHeight="1">
      <c r="A12" s="42"/>
      <c r="B12" s="42"/>
      <c r="C12" s="42"/>
      <c r="D12" s="42"/>
      <c r="E12" s="42"/>
      <c r="F12" s="42"/>
    </row>
  </sheetData>
  <sheetProtection/>
  <mergeCells count="4">
    <mergeCell ref="A2:F2"/>
    <mergeCell ref="C4:F4"/>
    <mergeCell ref="A4:A5"/>
    <mergeCell ref="B4:B5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tabSelected="1" workbookViewId="0" topLeftCell="A1">
      <selection activeCell="H13" sqref="H13"/>
    </sheetView>
  </sheetViews>
  <sheetFormatPr defaultColWidth="9.332031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7.16015625" style="0" customWidth="1"/>
    <col min="5" max="5" width="19.66015625" style="0" customWidth="1"/>
    <col min="6" max="6" width="9.16015625" style="0" customWidth="1"/>
    <col min="7" max="7" width="20.66015625" style="0" customWidth="1"/>
  </cols>
  <sheetData>
    <row r="1" spans="1:7" ht="24.75" customHeight="1">
      <c r="A1" s="1"/>
      <c r="B1" s="2"/>
      <c r="C1" s="2"/>
      <c r="D1" s="2"/>
      <c r="E1" s="2"/>
      <c r="F1" s="2"/>
      <c r="G1" s="3" t="s">
        <v>323</v>
      </c>
    </row>
    <row r="2" spans="1:7" ht="24.75" customHeight="1">
      <c r="A2" s="4" t="s">
        <v>324</v>
      </c>
      <c r="B2" s="4"/>
      <c r="C2" s="4"/>
      <c r="D2" s="4"/>
      <c r="E2" s="4"/>
      <c r="F2" s="4"/>
      <c r="G2" s="4"/>
    </row>
    <row r="3" spans="1:7" ht="24.75" customHeight="1">
      <c r="A3" s="1" t="s">
        <v>56</v>
      </c>
      <c r="B3" s="2"/>
      <c r="C3" s="2"/>
      <c r="D3" s="2"/>
      <c r="E3" s="2"/>
      <c r="F3" s="2"/>
      <c r="G3" s="3" t="s">
        <v>6</v>
      </c>
    </row>
    <row r="4" spans="1:7" ht="21.75" customHeight="1">
      <c r="A4" s="5" t="s">
        <v>63</v>
      </c>
      <c r="B4" s="5" t="s">
        <v>0</v>
      </c>
      <c r="C4" s="5" t="s">
        <v>325</v>
      </c>
      <c r="D4" s="5" t="s">
        <v>326</v>
      </c>
      <c r="E4" s="6" t="s">
        <v>327</v>
      </c>
      <c r="F4" s="7" t="s">
        <v>328</v>
      </c>
      <c r="G4" s="8" t="s">
        <v>59</v>
      </c>
    </row>
    <row r="5" spans="1:7" ht="47.25" customHeight="1">
      <c r="A5" s="9"/>
      <c r="B5" s="9"/>
      <c r="C5" s="9"/>
      <c r="D5" s="9"/>
      <c r="E5" s="10"/>
      <c r="F5" s="11"/>
      <c r="G5" s="12"/>
    </row>
    <row r="6" spans="1:7" ht="24.75" customHeight="1">
      <c r="A6" s="13" t="s">
        <v>56</v>
      </c>
      <c r="B6" s="14" t="s">
        <v>56</v>
      </c>
      <c r="C6" s="15" t="s">
        <v>56</v>
      </c>
      <c r="D6" s="16" t="s">
        <v>56</v>
      </c>
      <c r="E6" s="16" t="s">
        <v>56</v>
      </c>
      <c r="F6" s="17" t="s">
        <v>56</v>
      </c>
      <c r="G6" s="18" t="s">
        <v>56</v>
      </c>
    </row>
    <row r="7" spans="1:7" ht="24.75" customHeight="1">
      <c r="A7" s="13" t="s">
        <v>56</v>
      </c>
      <c r="B7" s="14" t="s">
        <v>56</v>
      </c>
      <c r="C7" s="15" t="s">
        <v>56</v>
      </c>
      <c r="D7" s="16" t="s">
        <v>56</v>
      </c>
      <c r="E7" s="16" t="s">
        <v>56</v>
      </c>
      <c r="F7" s="17" t="s">
        <v>56</v>
      </c>
      <c r="G7" s="18" t="s">
        <v>56</v>
      </c>
    </row>
    <row r="8" spans="1:7" ht="24.75" customHeight="1">
      <c r="A8" s="13" t="s">
        <v>56</v>
      </c>
      <c r="B8" s="14" t="s">
        <v>56</v>
      </c>
      <c r="C8" s="15" t="s">
        <v>56</v>
      </c>
      <c r="D8" s="16" t="s">
        <v>56</v>
      </c>
      <c r="E8" s="16" t="s">
        <v>56</v>
      </c>
      <c r="F8" s="17" t="s">
        <v>56</v>
      </c>
      <c r="G8" s="18" t="s">
        <v>56</v>
      </c>
    </row>
    <row r="9" spans="1:7" ht="24.75" customHeight="1">
      <c r="A9" s="13" t="s">
        <v>56</v>
      </c>
      <c r="B9" s="14" t="s">
        <v>56</v>
      </c>
      <c r="C9" s="15" t="s">
        <v>56</v>
      </c>
      <c r="D9" s="16" t="s">
        <v>56</v>
      </c>
      <c r="E9" s="16" t="s">
        <v>56</v>
      </c>
      <c r="F9" s="17" t="s">
        <v>56</v>
      </c>
      <c r="G9" s="18" t="s">
        <v>56</v>
      </c>
    </row>
    <row r="10" spans="1:7" ht="24.75" customHeight="1">
      <c r="A10" s="13" t="s">
        <v>56</v>
      </c>
      <c r="B10" s="14" t="s">
        <v>56</v>
      </c>
      <c r="C10" s="15" t="s">
        <v>56</v>
      </c>
      <c r="D10" s="16" t="s">
        <v>56</v>
      </c>
      <c r="E10" s="16" t="s">
        <v>56</v>
      </c>
      <c r="F10" s="17" t="s">
        <v>56</v>
      </c>
      <c r="G10" s="18" t="s">
        <v>56</v>
      </c>
    </row>
    <row r="11" spans="1:7" ht="24.75" customHeight="1">
      <c r="A11" s="13" t="s">
        <v>56</v>
      </c>
      <c r="B11" s="14" t="s">
        <v>56</v>
      </c>
      <c r="C11" s="15" t="s">
        <v>56</v>
      </c>
      <c r="D11" s="16" t="s">
        <v>56</v>
      </c>
      <c r="E11" s="16" t="s">
        <v>56</v>
      </c>
      <c r="F11" s="17" t="s">
        <v>56</v>
      </c>
      <c r="G11" s="18" t="s">
        <v>56</v>
      </c>
    </row>
    <row r="12" spans="1:7" ht="24.75" customHeight="1">
      <c r="A12" s="13" t="s">
        <v>56</v>
      </c>
      <c r="B12" s="14" t="s">
        <v>56</v>
      </c>
      <c r="C12" s="15" t="s">
        <v>56</v>
      </c>
      <c r="D12" s="16" t="s">
        <v>56</v>
      </c>
      <c r="E12" s="16" t="s">
        <v>56</v>
      </c>
      <c r="F12" s="17" t="s">
        <v>56</v>
      </c>
      <c r="G12" s="18" t="s">
        <v>56</v>
      </c>
    </row>
    <row r="13" spans="1:7" ht="24.75" customHeight="1">
      <c r="A13" s="13" t="s">
        <v>56</v>
      </c>
      <c r="B13" s="14" t="s">
        <v>56</v>
      </c>
      <c r="C13" s="15" t="s">
        <v>56</v>
      </c>
      <c r="D13" s="16" t="s">
        <v>56</v>
      </c>
      <c r="E13" s="16" t="s">
        <v>56</v>
      </c>
      <c r="F13" s="17" t="s">
        <v>56</v>
      </c>
      <c r="G13" s="18" t="s">
        <v>56</v>
      </c>
    </row>
    <row r="14" spans="1:7" ht="24.75" customHeight="1">
      <c r="A14" s="13" t="s">
        <v>56</v>
      </c>
      <c r="B14" s="14" t="s">
        <v>56</v>
      </c>
      <c r="C14" s="15" t="s">
        <v>56</v>
      </c>
      <c r="D14" s="16" t="s">
        <v>56</v>
      </c>
      <c r="E14" s="16" t="s">
        <v>56</v>
      </c>
      <c r="F14" s="17" t="s">
        <v>56</v>
      </c>
      <c r="G14" s="18" t="s">
        <v>56</v>
      </c>
    </row>
    <row r="15" spans="1:7" ht="24.75" customHeight="1">
      <c r="A15" s="13" t="s">
        <v>56</v>
      </c>
      <c r="B15" s="14" t="s">
        <v>56</v>
      </c>
      <c r="C15" s="15" t="s">
        <v>56</v>
      </c>
      <c r="D15" s="16" t="s">
        <v>56</v>
      </c>
      <c r="E15" s="16" t="s">
        <v>56</v>
      </c>
      <c r="F15" s="17" t="s">
        <v>56</v>
      </c>
      <c r="G15" s="18" t="s">
        <v>56</v>
      </c>
    </row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44"/>
      <c r="C1" s="44"/>
      <c r="D1" s="46" t="s">
        <v>3</v>
      </c>
    </row>
    <row r="2" spans="1:4" ht="21.75" customHeight="1">
      <c r="A2" s="47" t="s">
        <v>4</v>
      </c>
      <c r="B2" s="47"/>
      <c r="C2" s="47"/>
      <c r="D2" s="47"/>
    </row>
    <row r="3" spans="1:4" ht="21.75" customHeight="1">
      <c r="A3" s="43" t="s">
        <v>5</v>
      </c>
      <c r="B3" s="43"/>
      <c r="C3" s="43"/>
      <c r="D3" s="46" t="s">
        <v>6</v>
      </c>
    </row>
    <row r="4" spans="1:4" ht="21.75" customHeight="1">
      <c r="A4" s="249" t="s">
        <v>7</v>
      </c>
      <c r="B4" s="249"/>
      <c r="C4" s="249" t="s">
        <v>8</v>
      </c>
      <c r="D4" s="249"/>
    </row>
    <row r="5" spans="1:4" ht="21.75" customHeight="1">
      <c r="A5" s="249" t="s">
        <v>9</v>
      </c>
      <c r="B5" s="249" t="s">
        <v>10</v>
      </c>
      <c r="C5" s="249" t="s">
        <v>9</v>
      </c>
      <c r="D5" s="249" t="s">
        <v>10</v>
      </c>
    </row>
    <row r="6" spans="1:4" ht="21.75" customHeight="1">
      <c r="A6" s="287" t="s">
        <v>11</v>
      </c>
      <c r="B6" s="254">
        <v>9037243.45</v>
      </c>
      <c r="C6" s="287" t="s">
        <v>12</v>
      </c>
      <c r="D6" s="254">
        <v>4789405.19</v>
      </c>
    </row>
    <row r="7" spans="1:4" ht="21.75" customHeight="1">
      <c r="A7" s="287" t="s">
        <v>13</v>
      </c>
      <c r="B7" s="254">
        <v>0</v>
      </c>
      <c r="C7" s="288" t="s">
        <v>14</v>
      </c>
      <c r="D7" s="254">
        <v>0</v>
      </c>
    </row>
    <row r="8" spans="1:4" ht="21.75" customHeight="1">
      <c r="A8" s="287" t="s">
        <v>15</v>
      </c>
      <c r="B8" s="253">
        <v>0</v>
      </c>
      <c r="C8" s="287" t="s">
        <v>16</v>
      </c>
      <c r="D8" s="254">
        <v>0</v>
      </c>
    </row>
    <row r="9" spans="1:4" ht="21.75" customHeight="1">
      <c r="A9" s="287" t="s">
        <v>17</v>
      </c>
      <c r="B9" s="254">
        <v>0</v>
      </c>
      <c r="C9" s="287" t="s">
        <v>18</v>
      </c>
      <c r="D9" s="254">
        <v>0</v>
      </c>
    </row>
    <row r="10" spans="1:4" ht="21.75" customHeight="1">
      <c r="A10" s="287" t="s">
        <v>19</v>
      </c>
      <c r="B10" s="254">
        <v>0</v>
      </c>
      <c r="C10" s="287" t="s">
        <v>20</v>
      </c>
      <c r="D10" s="254">
        <v>0</v>
      </c>
    </row>
    <row r="11" spans="1:4" ht="21.75" customHeight="1">
      <c r="A11" s="287" t="s">
        <v>21</v>
      </c>
      <c r="B11" s="254">
        <v>0</v>
      </c>
      <c r="C11" s="287" t="s">
        <v>22</v>
      </c>
      <c r="D11" s="254">
        <v>0</v>
      </c>
    </row>
    <row r="12" spans="1:4" ht="21.75" customHeight="1">
      <c r="A12" s="287" t="s">
        <v>23</v>
      </c>
      <c r="B12" s="253">
        <v>0</v>
      </c>
      <c r="C12" s="287" t="s">
        <v>24</v>
      </c>
      <c r="D12" s="254">
        <v>0</v>
      </c>
    </row>
    <row r="13" spans="1:4" ht="21.75" customHeight="1">
      <c r="A13" s="287" t="s">
        <v>25</v>
      </c>
      <c r="B13" s="254">
        <v>0</v>
      </c>
      <c r="C13" s="287" t="s">
        <v>26</v>
      </c>
      <c r="D13" s="254">
        <v>2013903</v>
      </c>
    </row>
    <row r="14" spans="1:4" ht="21.75" customHeight="1">
      <c r="A14" s="287"/>
      <c r="B14" s="254"/>
      <c r="C14" s="288" t="s">
        <v>27</v>
      </c>
      <c r="D14" s="254">
        <v>0</v>
      </c>
    </row>
    <row r="15" spans="1:4" ht="21.75" customHeight="1">
      <c r="A15" s="287"/>
      <c r="B15" s="254"/>
      <c r="C15" s="287" t="s">
        <v>28</v>
      </c>
      <c r="D15" s="254">
        <v>202351.68</v>
      </c>
    </row>
    <row r="16" spans="1:4" ht="21.75" customHeight="1">
      <c r="A16" s="287"/>
      <c r="B16" s="254"/>
      <c r="C16" s="287" t="s">
        <v>29</v>
      </c>
      <c r="D16" s="254">
        <v>0</v>
      </c>
    </row>
    <row r="17" spans="1:4" ht="21.75" customHeight="1">
      <c r="A17" s="287"/>
      <c r="B17" s="254"/>
      <c r="C17" s="287" t="s">
        <v>30</v>
      </c>
      <c r="D17" s="254">
        <v>0</v>
      </c>
    </row>
    <row r="18" spans="1:4" ht="21.75" customHeight="1">
      <c r="A18" s="287"/>
      <c r="B18" s="254"/>
      <c r="C18" s="287" t="s">
        <v>31</v>
      </c>
      <c r="D18" s="254">
        <v>0</v>
      </c>
    </row>
    <row r="19" spans="1:4" ht="21.75" customHeight="1">
      <c r="A19" s="287"/>
      <c r="B19" s="289"/>
      <c r="C19" s="287" t="s">
        <v>32</v>
      </c>
      <c r="D19" s="254">
        <v>0</v>
      </c>
    </row>
    <row r="20" spans="1:4" ht="21.75" customHeight="1">
      <c r="A20" s="287"/>
      <c r="B20" s="254"/>
      <c r="C20" s="287" t="s">
        <v>33</v>
      </c>
      <c r="D20" s="254">
        <v>0</v>
      </c>
    </row>
    <row r="21" spans="1:4" ht="21.75" customHeight="1">
      <c r="A21" s="287"/>
      <c r="B21" s="254"/>
      <c r="C21" s="287" t="s">
        <v>34</v>
      </c>
      <c r="D21" s="254">
        <v>1337600</v>
      </c>
    </row>
    <row r="22" spans="1:4" ht="21.75" customHeight="1">
      <c r="A22" s="287"/>
      <c r="B22" s="289"/>
      <c r="C22" s="287" t="s">
        <v>35</v>
      </c>
      <c r="D22" s="254">
        <v>0</v>
      </c>
    </row>
    <row r="23" spans="1:4" ht="21.75" customHeight="1">
      <c r="A23" s="287"/>
      <c r="B23" s="254"/>
      <c r="C23" s="287" t="s">
        <v>36</v>
      </c>
      <c r="D23" s="254">
        <v>0</v>
      </c>
    </row>
    <row r="24" spans="1:4" ht="21.75" customHeight="1">
      <c r="A24" s="287"/>
      <c r="B24" s="254"/>
      <c r="C24" s="287" t="s">
        <v>37</v>
      </c>
      <c r="D24" s="254">
        <v>0</v>
      </c>
    </row>
    <row r="25" spans="1:4" ht="21.75" customHeight="1">
      <c r="A25" s="287"/>
      <c r="B25" s="254"/>
      <c r="C25" s="287" t="s">
        <v>38</v>
      </c>
      <c r="D25" s="254">
        <v>693983.58</v>
      </c>
    </row>
    <row r="26" spans="1:4" ht="21.75" customHeight="1">
      <c r="A26" s="287"/>
      <c r="B26" s="254"/>
      <c r="C26" s="287" t="s">
        <v>39</v>
      </c>
      <c r="D26" s="254">
        <v>0</v>
      </c>
    </row>
    <row r="27" spans="1:4" ht="21.75" customHeight="1">
      <c r="A27" s="287"/>
      <c r="B27" s="289"/>
      <c r="C27" s="287" t="s">
        <v>40</v>
      </c>
      <c r="D27" s="254">
        <v>0</v>
      </c>
    </row>
    <row r="28" spans="1:4" ht="21.75" customHeight="1">
      <c r="A28" s="287"/>
      <c r="B28" s="289"/>
      <c r="C28" s="288" t="s">
        <v>41</v>
      </c>
      <c r="D28" s="254">
        <v>0</v>
      </c>
    </row>
    <row r="29" spans="1:4" ht="21.75" customHeight="1">
      <c r="A29" s="288"/>
      <c r="B29" s="254"/>
      <c r="C29" s="288" t="s">
        <v>42</v>
      </c>
      <c r="D29" s="254">
        <v>0</v>
      </c>
    </row>
    <row r="30" spans="1:4" ht="21.75" customHeight="1">
      <c r="A30" s="288"/>
      <c r="B30" s="254"/>
      <c r="C30" s="287" t="s">
        <v>43</v>
      </c>
      <c r="D30" s="254">
        <v>0</v>
      </c>
    </row>
    <row r="31" spans="1:4" ht="21.75" customHeight="1">
      <c r="A31" s="290"/>
      <c r="B31" s="254"/>
      <c r="C31" s="287" t="s">
        <v>44</v>
      </c>
      <c r="D31" s="254">
        <v>0</v>
      </c>
    </row>
    <row r="32" spans="1:4" ht="21.75" customHeight="1">
      <c r="A32" s="290"/>
      <c r="B32" s="254"/>
      <c r="C32" s="287" t="s">
        <v>45</v>
      </c>
      <c r="D32" s="254">
        <v>0</v>
      </c>
    </row>
    <row r="33" spans="1:4" ht="21.75" customHeight="1">
      <c r="A33" s="290"/>
      <c r="B33" s="254"/>
      <c r="C33" s="287" t="s">
        <v>46</v>
      </c>
      <c r="D33" s="253">
        <v>0</v>
      </c>
    </row>
    <row r="34" spans="1:4" ht="21.75" customHeight="1">
      <c r="A34" s="249" t="s">
        <v>47</v>
      </c>
      <c r="B34" s="254">
        <f>SUM(B6:B13)</f>
        <v>9037243.45</v>
      </c>
      <c r="C34" s="249" t="s">
        <v>48</v>
      </c>
      <c r="D34" s="254">
        <f>SUM(D6:D33)</f>
        <v>9037243.45</v>
      </c>
    </row>
    <row r="35" spans="1:4" ht="21.75" customHeight="1">
      <c r="A35" s="287" t="s">
        <v>49</v>
      </c>
      <c r="B35" s="254">
        <v>0</v>
      </c>
      <c r="C35" s="288" t="s">
        <v>50</v>
      </c>
      <c r="D35" s="253">
        <v>0</v>
      </c>
    </row>
    <row r="36" spans="1:4" ht="21.75" customHeight="1">
      <c r="A36" s="287" t="s">
        <v>51</v>
      </c>
      <c r="B36" s="253">
        <v>0</v>
      </c>
      <c r="C36" s="288"/>
      <c r="D36" s="254"/>
    </row>
    <row r="37" spans="1:4" ht="21.75" customHeight="1">
      <c r="A37" s="249" t="s">
        <v>52</v>
      </c>
      <c r="B37" s="254">
        <f>SUM(B34:B36)</f>
        <v>9037243.45</v>
      </c>
      <c r="C37" s="249" t="s">
        <v>53</v>
      </c>
      <c r="D37" s="254">
        <f>SUM(D34:D35)</f>
        <v>9037243.45</v>
      </c>
    </row>
    <row r="38" spans="1:4" ht="21.75" customHeight="1">
      <c r="A38" s="291"/>
      <c r="B38" s="291"/>
      <c r="C38" s="291"/>
      <c r="D38" s="291"/>
    </row>
  </sheetData>
  <sheetProtection/>
  <mergeCells count="3">
    <mergeCell ref="A2:D2"/>
    <mergeCell ref="A4:B4"/>
    <mergeCell ref="C4:D4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3" width="11.33203125" style="0" customWidth="1"/>
  </cols>
  <sheetData>
    <row r="1" spans="1:23" ht="21.75" customHeight="1">
      <c r="A1" s="44"/>
      <c r="B1" s="45"/>
      <c r="C1" s="45"/>
      <c r="D1" s="45"/>
      <c r="E1" s="45"/>
      <c r="F1" s="45"/>
      <c r="G1" s="48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9" t="s">
        <v>54</v>
      </c>
    </row>
    <row r="2" spans="1:23" ht="21.75" customHeight="1">
      <c r="A2" s="47" t="s">
        <v>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ht="21.75" customHeight="1">
      <c r="A3" s="255" t="s">
        <v>5</v>
      </c>
      <c r="B3" s="255" t="s">
        <v>0</v>
      </c>
      <c r="C3" s="255" t="s">
        <v>56</v>
      </c>
      <c r="D3" s="255"/>
      <c r="E3" s="255"/>
      <c r="F3" s="255"/>
      <c r="G3" s="255"/>
      <c r="H3" s="255"/>
      <c r="I3" s="255"/>
      <c r="J3" s="255"/>
      <c r="K3" s="271"/>
      <c r="L3" s="271"/>
      <c r="M3" s="271"/>
      <c r="O3" s="271"/>
      <c r="P3" s="271"/>
      <c r="R3" s="271"/>
      <c r="S3" s="271"/>
      <c r="T3" s="271"/>
      <c r="U3" s="271"/>
      <c r="V3" s="271"/>
      <c r="W3" s="276" t="s">
        <v>57</v>
      </c>
    </row>
    <row r="4" spans="1:23" ht="24.75" customHeight="1">
      <c r="A4" s="256" t="s">
        <v>58</v>
      </c>
      <c r="B4" s="257"/>
      <c r="C4" s="257"/>
      <c r="D4" s="257"/>
      <c r="E4" s="258"/>
      <c r="F4" s="259" t="s">
        <v>59</v>
      </c>
      <c r="G4" s="256" t="s">
        <v>60</v>
      </c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77" t="s">
        <v>61</v>
      </c>
      <c r="W4" s="278" t="s">
        <v>51</v>
      </c>
    </row>
    <row r="5" spans="1:23" ht="24.75" customHeight="1">
      <c r="A5" s="256" t="s">
        <v>62</v>
      </c>
      <c r="B5" s="257"/>
      <c r="C5" s="258"/>
      <c r="D5" s="260" t="s">
        <v>63</v>
      </c>
      <c r="E5" s="261" t="s">
        <v>64</v>
      </c>
      <c r="F5" s="262"/>
      <c r="G5" s="263" t="s">
        <v>65</v>
      </c>
      <c r="H5" s="256" t="s">
        <v>66</v>
      </c>
      <c r="I5" s="257"/>
      <c r="J5" s="257"/>
      <c r="K5" s="257"/>
      <c r="L5" s="257"/>
      <c r="M5" s="257"/>
      <c r="N5" s="257"/>
      <c r="O5" s="258"/>
      <c r="P5" s="272" t="s">
        <v>67</v>
      </c>
      <c r="Q5" s="279" t="s">
        <v>68</v>
      </c>
      <c r="R5" s="279" t="s">
        <v>69</v>
      </c>
      <c r="S5" s="280" t="s">
        <v>70</v>
      </c>
      <c r="T5" s="280" t="s">
        <v>71</v>
      </c>
      <c r="U5" s="281" t="s">
        <v>72</v>
      </c>
      <c r="V5" s="277"/>
      <c r="W5" s="278"/>
    </row>
    <row r="6" spans="1:23" ht="30" customHeight="1">
      <c r="A6" s="264" t="s">
        <v>73</v>
      </c>
      <c r="B6" s="264" t="s">
        <v>74</v>
      </c>
      <c r="C6" s="264" t="s">
        <v>75</v>
      </c>
      <c r="D6" s="265"/>
      <c r="E6" s="265"/>
      <c r="F6" s="266"/>
      <c r="G6" s="267"/>
      <c r="H6" s="268" t="s">
        <v>76</v>
      </c>
      <c r="I6" s="273" t="s">
        <v>77</v>
      </c>
      <c r="J6" s="273" t="s">
        <v>78</v>
      </c>
      <c r="K6" s="273" t="s">
        <v>79</v>
      </c>
      <c r="L6" s="273" t="s">
        <v>80</v>
      </c>
      <c r="M6" s="273" t="s">
        <v>81</v>
      </c>
      <c r="N6" s="273" t="s">
        <v>82</v>
      </c>
      <c r="O6" s="273" t="s">
        <v>83</v>
      </c>
      <c r="P6" s="274"/>
      <c r="Q6" s="274"/>
      <c r="R6" s="282"/>
      <c r="S6" s="274"/>
      <c r="T6" s="274"/>
      <c r="U6" s="283"/>
      <c r="V6" s="277"/>
      <c r="W6" s="284"/>
    </row>
    <row r="7" spans="1:23" ht="21.75" customHeight="1">
      <c r="A7" s="58" t="s">
        <v>56</v>
      </c>
      <c r="B7" s="58" t="s">
        <v>56</v>
      </c>
      <c r="C7" s="58" t="s">
        <v>56</v>
      </c>
      <c r="D7" s="58" t="s">
        <v>56</v>
      </c>
      <c r="E7" s="58" t="s">
        <v>65</v>
      </c>
      <c r="F7" s="253">
        <f aca="true" t="shared" si="0" ref="F7:F25">SUM(G7,V7:W7)</f>
        <v>9037243.45</v>
      </c>
      <c r="G7" s="269">
        <f aca="true" t="shared" si="1" ref="G7:G25">SUM(H7,P7:U7)</f>
        <v>9037243.45</v>
      </c>
      <c r="H7" s="270">
        <v>9037243.45</v>
      </c>
      <c r="I7" s="270">
        <v>9037243.45</v>
      </c>
      <c r="J7" s="270">
        <v>0</v>
      </c>
      <c r="K7" s="270">
        <v>0</v>
      </c>
      <c r="L7" s="270">
        <v>0</v>
      </c>
      <c r="M7" s="270">
        <v>0</v>
      </c>
      <c r="N7" s="275">
        <v>0</v>
      </c>
      <c r="O7" s="269">
        <v>0</v>
      </c>
      <c r="P7" s="275">
        <v>0</v>
      </c>
      <c r="Q7" s="269">
        <v>0</v>
      </c>
      <c r="R7" s="275">
        <v>0</v>
      </c>
      <c r="S7" s="269">
        <v>0</v>
      </c>
      <c r="T7" s="270">
        <v>0</v>
      </c>
      <c r="U7" s="285">
        <v>0</v>
      </c>
      <c r="V7" s="106">
        <v>0</v>
      </c>
      <c r="W7" s="286">
        <v>0</v>
      </c>
    </row>
    <row r="8" spans="1:23" ht="21.75" customHeight="1">
      <c r="A8" s="58" t="s">
        <v>56</v>
      </c>
      <c r="B8" s="58" t="s">
        <v>56</v>
      </c>
      <c r="C8" s="58" t="s">
        <v>56</v>
      </c>
      <c r="D8" s="58" t="s">
        <v>56</v>
      </c>
      <c r="E8" s="58" t="s">
        <v>84</v>
      </c>
      <c r="F8" s="253">
        <f t="shared" si="0"/>
        <v>9037243.45</v>
      </c>
      <c r="G8" s="269">
        <f t="shared" si="1"/>
        <v>9037243.45</v>
      </c>
      <c r="H8" s="270">
        <v>9037243.45</v>
      </c>
      <c r="I8" s="270">
        <v>9037243.45</v>
      </c>
      <c r="J8" s="270">
        <v>0</v>
      </c>
      <c r="K8" s="270">
        <v>0</v>
      </c>
      <c r="L8" s="270">
        <v>0</v>
      </c>
      <c r="M8" s="270">
        <v>0</v>
      </c>
      <c r="N8" s="275">
        <v>0</v>
      </c>
      <c r="O8" s="269">
        <v>0</v>
      </c>
      <c r="P8" s="275">
        <v>0</v>
      </c>
      <c r="Q8" s="269">
        <v>0</v>
      </c>
      <c r="R8" s="275">
        <v>0</v>
      </c>
      <c r="S8" s="269">
        <v>0</v>
      </c>
      <c r="T8" s="270">
        <v>0</v>
      </c>
      <c r="U8" s="285">
        <v>0</v>
      </c>
      <c r="V8" s="106">
        <v>0</v>
      </c>
      <c r="W8" s="286">
        <v>0</v>
      </c>
    </row>
    <row r="9" spans="1:23" ht="21.75" customHeight="1">
      <c r="A9" s="58" t="s">
        <v>56</v>
      </c>
      <c r="B9" s="58" t="s">
        <v>56</v>
      </c>
      <c r="C9" s="58" t="s">
        <v>56</v>
      </c>
      <c r="D9" s="58" t="s">
        <v>85</v>
      </c>
      <c r="E9" s="58" t="s">
        <v>86</v>
      </c>
      <c r="F9" s="253">
        <f t="shared" si="0"/>
        <v>8778354.27</v>
      </c>
      <c r="G9" s="269">
        <f t="shared" si="1"/>
        <v>8778354.27</v>
      </c>
      <c r="H9" s="270">
        <v>8778354.27</v>
      </c>
      <c r="I9" s="270">
        <v>8778354.27</v>
      </c>
      <c r="J9" s="270">
        <v>0</v>
      </c>
      <c r="K9" s="270">
        <v>0</v>
      </c>
      <c r="L9" s="270">
        <v>0</v>
      </c>
      <c r="M9" s="270">
        <v>0</v>
      </c>
      <c r="N9" s="275">
        <v>0</v>
      </c>
      <c r="O9" s="269">
        <v>0</v>
      </c>
      <c r="P9" s="275">
        <v>0</v>
      </c>
      <c r="Q9" s="269">
        <v>0</v>
      </c>
      <c r="R9" s="275">
        <v>0</v>
      </c>
      <c r="S9" s="269">
        <v>0</v>
      </c>
      <c r="T9" s="270">
        <v>0</v>
      </c>
      <c r="U9" s="285">
        <v>0</v>
      </c>
      <c r="V9" s="106">
        <v>0</v>
      </c>
      <c r="W9" s="286">
        <v>0</v>
      </c>
    </row>
    <row r="10" spans="1:23" ht="21.75" customHeight="1">
      <c r="A10" s="58" t="s">
        <v>87</v>
      </c>
      <c r="B10" s="58" t="s">
        <v>88</v>
      </c>
      <c r="C10" s="58" t="s">
        <v>89</v>
      </c>
      <c r="D10" s="58" t="s">
        <v>85</v>
      </c>
      <c r="E10" s="58" t="s">
        <v>90</v>
      </c>
      <c r="F10" s="253">
        <f t="shared" si="0"/>
        <v>4585826.89</v>
      </c>
      <c r="G10" s="269">
        <f t="shared" si="1"/>
        <v>4585826.89</v>
      </c>
      <c r="H10" s="270">
        <v>4585826.89</v>
      </c>
      <c r="I10" s="270">
        <v>4585826.89</v>
      </c>
      <c r="J10" s="270">
        <v>0</v>
      </c>
      <c r="K10" s="270">
        <v>0</v>
      </c>
      <c r="L10" s="270">
        <v>0</v>
      </c>
      <c r="M10" s="270">
        <v>0</v>
      </c>
      <c r="N10" s="275">
        <v>0</v>
      </c>
      <c r="O10" s="269">
        <v>0</v>
      </c>
      <c r="P10" s="275">
        <v>0</v>
      </c>
      <c r="Q10" s="269">
        <v>0</v>
      </c>
      <c r="R10" s="275">
        <v>0</v>
      </c>
      <c r="S10" s="269">
        <v>0</v>
      </c>
      <c r="T10" s="270">
        <v>0</v>
      </c>
      <c r="U10" s="285">
        <v>0</v>
      </c>
      <c r="V10" s="106">
        <v>0</v>
      </c>
      <c r="W10" s="286">
        <v>0</v>
      </c>
    </row>
    <row r="11" spans="1:23" ht="21.75" customHeight="1">
      <c r="A11" s="58" t="s">
        <v>87</v>
      </c>
      <c r="B11" s="58" t="s">
        <v>88</v>
      </c>
      <c r="C11" s="58" t="s">
        <v>91</v>
      </c>
      <c r="D11" s="58" t="s">
        <v>85</v>
      </c>
      <c r="E11" s="58" t="s">
        <v>92</v>
      </c>
      <c r="F11" s="253">
        <f t="shared" si="0"/>
        <v>14000</v>
      </c>
      <c r="G11" s="269">
        <f t="shared" si="1"/>
        <v>14000</v>
      </c>
      <c r="H11" s="270">
        <v>14000</v>
      </c>
      <c r="I11" s="270">
        <v>14000</v>
      </c>
      <c r="J11" s="270">
        <v>0</v>
      </c>
      <c r="K11" s="270">
        <v>0</v>
      </c>
      <c r="L11" s="270">
        <v>0</v>
      </c>
      <c r="M11" s="270">
        <v>0</v>
      </c>
      <c r="N11" s="275">
        <v>0</v>
      </c>
      <c r="O11" s="269">
        <v>0</v>
      </c>
      <c r="P11" s="275">
        <v>0</v>
      </c>
      <c r="Q11" s="269">
        <v>0</v>
      </c>
      <c r="R11" s="275">
        <v>0</v>
      </c>
      <c r="S11" s="269">
        <v>0</v>
      </c>
      <c r="T11" s="270">
        <v>0</v>
      </c>
      <c r="U11" s="285">
        <v>0</v>
      </c>
      <c r="V11" s="106">
        <v>0</v>
      </c>
      <c r="W11" s="286">
        <v>0</v>
      </c>
    </row>
    <row r="12" spans="1:23" ht="21.75" customHeight="1">
      <c r="A12" s="58" t="s">
        <v>93</v>
      </c>
      <c r="B12" s="58" t="s">
        <v>94</v>
      </c>
      <c r="C12" s="58" t="s">
        <v>95</v>
      </c>
      <c r="D12" s="58" t="s">
        <v>85</v>
      </c>
      <c r="E12" s="58" t="s">
        <v>96</v>
      </c>
      <c r="F12" s="253">
        <f t="shared" si="0"/>
        <v>818662</v>
      </c>
      <c r="G12" s="269">
        <f t="shared" si="1"/>
        <v>818662</v>
      </c>
      <c r="H12" s="270">
        <v>818662</v>
      </c>
      <c r="I12" s="270">
        <v>818662</v>
      </c>
      <c r="J12" s="270">
        <v>0</v>
      </c>
      <c r="K12" s="270">
        <v>0</v>
      </c>
      <c r="L12" s="270">
        <v>0</v>
      </c>
      <c r="M12" s="270">
        <v>0</v>
      </c>
      <c r="N12" s="275">
        <v>0</v>
      </c>
      <c r="O12" s="269">
        <v>0</v>
      </c>
      <c r="P12" s="275">
        <v>0</v>
      </c>
      <c r="Q12" s="269">
        <v>0</v>
      </c>
      <c r="R12" s="275">
        <v>0</v>
      </c>
      <c r="S12" s="269">
        <v>0</v>
      </c>
      <c r="T12" s="270">
        <v>0</v>
      </c>
      <c r="U12" s="285">
        <v>0</v>
      </c>
      <c r="V12" s="106">
        <v>0</v>
      </c>
      <c r="W12" s="286">
        <v>0</v>
      </c>
    </row>
    <row r="13" spans="1:23" ht="21.75" customHeight="1">
      <c r="A13" s="58" t="s">
        <v>93</v>
      </c>
      <c r="B13" s="58" t="s">
        <v>94</v>
      </c>
      <c r="C13" s="58" t="s">
        <v>94</v>
      </c>
      <c r="D13" s="58" t="s">
        <v>85</v>
      </c>
      <c r="E13" s="58" t="s">
        <v>97</v>
      </c>
      <c r="F13" s="253">
        <f t="shared" si="0"/>
        <v>679902.2</v>
      </c>
      <c r="G13" s="269">
        <f t="shared" si="1"/>
        <v>679902.2</v>
      </c>
      <c r="H13" s="270">
        <v>679902.2</v>
      </c>
      <c r="I13" s="270">
        <v>679902.2</v>
      </c>
      <c r="J13" s="270">
        <v>0</v>
      </c>
      <c r="K13" s="270">
        <v>0</v>
      </c>
      <c r="L13" s="270">
        <v>0</v>
      </c>
      <c r="M13" s="270">
        <v>0</v>
      </c>
      <c r="N13" s="275">
        <v>0</v>
      </c>
      <c r="O13" s="269">
        <v>0</v>
      </c>
      <c r="P13" s="275">
        <v>0</v>
      </c>
      <c r="Q13" s="269">
        <v>0</v>
      </c>
      <c r="R13" s="275">
        <v>0</v>
      </c>
      <c r="S13" s="269">
        <v>0</v>
      </c>
      <c r="T13" s="270">
        <v>0</v>
      </c>
      <c r="U13" s="285">
        <v>0</v>
      </c>
      <c r="V13" s="106">
        <v>0</v>
      </c>
      <c r="W13" s="286">
        <v>0</v>
      </c>
    </row>
    <row r="14" spans="1:23" ht="21.75" customHeight="1">
      <c r="A14" s="58" t="s">
        <v>93</v>
      </c>
      <c r="B14" s="58" t="s">
        <v>94</v>
      </c>
      <c r="C14" s="58" t="s">
        <v>91</v>
      </c>
      <c r="D14" s="58" t="s">
        <v>85</v>
      </c>
      <c r="E14" s="58" t="s">
        <v>98</v>
      </c>
      <c r="F14" s="253">
        <f t="shared" si="0"/>
        <v>271960.88</v>
      </c>
      <c r="G14" s="269">
        <f t="shared" si="1"/>
        <v>271960.88</v>
      </c>
      <c r="H14" s="270">
        <v>271960.88</v>
      </c>
      <c r="I14" s="270">
        <v>271960.88</v>
      </c>
      <c r="J14" s="270">
        <v>0</v>
      </c>
      <c r="K14" s="270">
        <v>0</v>
      </c>
      <c r="L14" s="270">
        <v>0</v>
      </c>
      <c r="M14" s="270">
        <v>0</v>
      </c>
      <c r="N14" s="275">
        <v>0</v>
      </c>
      <c r="O14" s="269">
        <v>0</v>
      </c>
      <c r="P14" s="275">
        <v>0</v>
      </c>
      <c r="Q14" s="269">
        <v>0</v>
      </c>
      <c r="R14" s="275">
        <v>0</v>
      </c>
      <c r="S14" s="269">
        <v>0</v>
      </c>
      <c r="T14" s="270">
        <v>0</v>
      </c>
      <c r="U14" s="285">
        <v>0</v>
      </c>
      <c r="V14" s="106">
        <v>0</v>
      </c>
      <c r="W14" s="286">
        <v>0</v>
      </c>
    </row>
    <row r="15" spans="1:23" ht="21.75" customHeight="1">
      <c r="A15" s="58" t="s">
        <v>93</v>
      </c>
      <c r="B15" s="58" t="s">
        <v>94</v>
      </c>
      <c r="C15" s="58" t="s">
        <v>99</v>
      </c>
      <c r="D15" s="58" t="s">
        <v>85</v>
      </c>
      <c r="E15" s="58" t="s">
        <v>100</v>
      </c>
      <c r="F15" s="253">
        <f t="shared" si="0"/>
        <v>200000</v>
      </c>
      <c r="G15" s="269">
        <f t="shared" si="1"/>
        <v>200000</v>
      </c>
      <c r="H15" s="270">
        <v>200000</v>
      </c>
      <c r="I15" s="270">
        <v>200000</v>
      </c>
      <c r="J15" s="270">
        <v>0</v>
      </c>
      <c r="K15" s="270">
        <v>0</v>
      </c>
      <c r="L15" s="270">
        <v>0</v>
      </c>
      <c r="M15" s="270">
        <v>0</v>
      </c>
      <c r="N15" s="275">
        <v>0</v>
      </c>
      <c r="O15" s="269">
        <v>0</v>
      </c>
      <c r="P15" s="275">
        <v>0</v>
      </c>
      <c r="Q15" s="269">
        <v>0</v>
      </c>
      <c r="R15" s="275">
        <v>0</v>
      </c>
      <c r="S15" s="269">
        <v>0</v>
      </c>
      <c r="T15" s="270">
        <v>0</v>
      </c>
      <c r="U15" s="285">
        <v>0</v>
      </c>
      <c r="V15" s="106">
        <v>0</v>
      </c>
      <c r="W15" s="286">
        <v>0</v>
      </c>
    </row>
    <row r="16" spans="1:23" ht="21.75" customHeight="1">
      <c r="A16" s="58" t="s">
        <v>101</v>
      </c>
      <c r="B16" s="58" t="s">
        <v>102</v>
      </c>
      <c r="C16" s="58" t="s">
        <v>89</v>
      </c>
      <c r="D16" s="58" t="s">
        <v>85</v>
      </c>
      <c r="E16" s="58" t="s">
        <v>103</v>
      </c>
      <c r="F16" s="253">
        <f t="shared" si="0"/>
        <v>194666.4</v>
      </c>
      <c r="G16" s="269">
        <f t="shared" si="1"/>
        <v>194666.4</v>
      </c>
      <c r="H16" s="270">
        <v>194666.4</v>
      </c>
      <c r="I16" s="270">
        <v>194666.4</v>
      </c>
      <c r="J16" s="270">
        <v>0</v>
      </c>
      <c r="K16" s="270">
        <v>0</v>
      </c>
      <c r="L16" s="270">
        <v>0</v>
      </c>
      <c r="M16" s="270">
        <v>0</v>
      </c>
      <c r="N16" s="275">
        <v>0</v>
      </c>
      <c r="O16" s="269">
        <v>0</v>
      </c>
      <c r="P16" s="275">
        <v>0</v>
      </c>
      <c r="Q16" s="269">
        <v>0</v>
      </c>
      <c r="R16" s="275">
        <v>0</v>
      </c>
      <c r="S16" s="269">
        <v>0</v>
      </c>
      <c r="T16" s="270">
        <v>0</v>
      </c>
      <c r="U16" s="285">
        <v>0</v>
      </c>
      <c r="V16" s="106">
        <v>0</v>
      </c>
      <c r="W16" s="286">
        <v>0</v>
      </c>
    </row>
    <row r="17" spans="1:23" ht="21.75" customHeight="1">
      <c r="A17" s="58" t="s">
        <v>104</v>
      </c>
      <c r="B17" s="58" t="s">
        <v>105</v>
      </c>
      <c r="C17" s="58" t="s">
        <v>99</v>
      </c>
      <c r="D17" s="58" t="s">
        <v>85</v>
      </c>
      <c r="E17" s="58" t="s">
        <v>106</v>
      </c>
      <c r="F17" s="253">
        <f t="shared" si="0"/>
        <v>1337600</v>
      </c>
      <c r="G17" s="269">
        <f t="shared" si="1"/>
        <v>1337600</v>
      </c>
      <c r="H17" s="270">
        <v>1337600</v>
      </c>
      <c r="I17" s="270">
        <v>1337600</v>
      </c>
      <c r="J17" s="270">
        <v>0</v>
      </c>
      <c r="K17" s="270">
        <v>0</v>
      </c>
      <c r="L17" s="270">
        <v>0</v>
      </c>
      <c r="M17" s="270">
        <v>0</v>
      </c>
      <c r="N17" s="275">
        <v>0</v>
      </c>
      <c r="O17" s="269">
        <v>0</v>
      </c>
      <c r="P17" s="275">
        <v>0</v>
      </c>
      <c r="Q17" s="269">
        <v>0</v>
      </c>
      <c r="R17" s="275">
        <v>0</v>
      </c>
      <c r="S17" s="269">
        <v>0</v>
      </c>
      <c r="T17" s="270">
        <v>0</v>
      </c>
      <c r="U17" s="285">
        <v>0</v>
      </c>
      <c r="V17" s="106">
        <v>0</v>
      </c>
      <c r="W17" s="286">
        <v>0</v>
      </c>
    </row>
    <row r="18" spans="1:23" ht="21.75" customHeight="1">
      <c r="A18" s="58" t="s">
        <v>107</v>
      </c>
      <c r="B18" s="58" t="s">
        <v>105</v>
      </c>
      <c r="C18" s="58" t="s">
        <v>89</v>
      </c>
      <c r="D18" s="58" t="s">
        <v>85</v>
      </c>
      <c r="E18" s="58" t="s">
        <v>108</v>
      </c>
      <c r="F18" s="253">
        <f t="shared" si="0"/>
        <v>675735.9</v>
      </c>
      <c r="G18" s="269">
        <f t="shared" si="1"/>
        <v>675735.9</v>
      </c>
      <c r="H18" s="270">
        <v>675735.9</v>
      </c>
      <c r="I18" s="270">
        <v>675735.9</v>
      </c>
      <c r="J18" s="270">
        <v>0</v>
      </c>
      <c r="K18" s="270">
        <v>0</v>
      </c>
      <c r="L18" s="270">
        <v>0</v>
      </c>
      <c r="M18" s="270">
        <v>0</v>
      </c>
      <c r="N18" s="275">
        <v>0</v>
      </c>
      <c r="O18" s="269">
        <v>0</v>
      </c>
      <c r="P18" s="275">
        <v>0</v>
      </c>
      <c r="Q18" s="269">
        <v>0</v>
      </c>
      <c r="R18" s="275">
        <v>0</v>
      </c>
      <c r="S18" s="269">
        <v>0</v>
      </c>
      <c r="T18" s="270">
        <v>0</v>
      </c>
      <c r="U18" s="285">
        <v>0</v>
      </c>
      <c r="V18" s="106">
        <v>0</v>
      </c>
      <c r="W18" s="286">
        <v>0</v>
      </c>
    </row>
    <row r="19" spans="1:23" ht="21.75" customHeight="1">
      <c r="A19" s="58" t="s">
        <v>56</v>
      </c>
      <c r="B19" s="58" t="s">
        <v>56</v>
      </c>
      <c r="C19" s="58" t="s">
        <v>56</v>
      </c>
      <c r="D19" s="58" t="s">
        <v>109</v>
      </c>
      <c r="E19" s="58" t="s">
        <v>110</v>
      </c>
      <c r="F19" s="253">
        <f t="shared" si="0"/>
        <v>258889.18</v>
      </c>
      <c r="G19" s="269">
        <f t="shared" si="1"/>
        <v>258889.18</v>
      </c>
      <c r="H19" s="270">
        <v>258889.18</v>
      </c>
      <c r="I19" s="270">
        <v>258889.18</v>
      </c>
      <c r="J19" s="270">
        <v>0</v>
      </c>
      <c r="K19" s="270">
        <v>0</v>
      </c>
      <c r="L19" s="270">
        <v>0</v>
      </c>
      <c r="M19" s="270">
        <v>0</v>
      </c>
      <c r="N19" s="275">
        <v>0</v>
      </c>
      <c r="O19" s="269">
        <v>0</v>
      </c>
      <c r="P19" s="275">
        <v>0</v>
      </c>
      <c r="Q19" s="269">
        <v>0</v>
      </c>
      <c r="R19" s="275">
        <v>0</v>
      </c>
      <c r="S19" s="269">
        <v>0</v>
      </c>
      <c r="T19" s="270">
        <v>0</v>
      </c>
      <c r="U19" s="285">
        <v>0</v>
      </c>
      <c r="V19" s="106">
        <v>0</v>
      </c>
      <c r="W19" s="286">
        <v>0</v>
      </c>
    </row>
    <row r="20" spans="1:23" ht="21.75" customHeight="1">
      <c r="A20" s="58" t="s">
        <v>87</v>
      </c>
      <c r="B20" s="58" t="s">
        <v>88</v>
      </c>
      <c r="C20" s="58" t="s">
        <v>111</v>
      </c>
      <c r="D20" s="58" t="s">
        <v>109</v>
      </c>
      <c r="E20" s="58" t="s">
        <v>112</v>
      </c>
      <c r="F20" s="253">
        <f t="shared" si="0"/>
        <v>189578.3</v>
      </c>
      <c r="G20" s="269">
        <f t="shared" si="1"/>
        <v>189578.3</v>
      </c>
      <c r="H20" s="270">
        <v>189578.3</v>
      </c>
      <c r="I20" s="270">
        <v>189578.3</v>
      </c>
      <c r="J20" s="270">
        <v>0</v>
      </c>
      <c r="K20" s="270">
        <v>0</v>
      </c>
      <c r="L20" s="270">
        <v>0</v>
      </c>
      <c r="M20" s="270">
        <v>0</v>
      </c>
      <c r="N20" s="275">
        <v>0</v>
      </c>
      <c r="O20" s="269">
        <v>0</v>
      </c>
      <c r="P20" s="275">
        <v>0</v>
      </c>
      <c r="Q20" s="269">
        <v>0</v>
      </c>
      <c r="R20" s="275">
        <v>0</v>
      </c>
      <c r="S20" s="269">
        <v>0</v>
      </c>
      <c r="T20" s="270">
        <v>0</v>
      </c>
      <c r="U20" s="285">
        <v>0</v>
      </c>
      <c r="V20" s="106">
        <v>0</v>
      </c>
      <c r="W20" s="286">
        <v>0</v>
      </c>
    </row>
    <row r="21" spans="1:23" ht="21.75" customHeight="1">
      <c r="A21" s="58" t="s">
        <v>93</v>
      </c>
      <c r="B21" s="58" t="s">
        <v>94</v>
      </c>
      <c r="C21" s="58" t="s">
        <v>94</v>
      </c>
      <c r="D21" s="58" t="s">
        <v>109</v>
      </c>
      <c r="E21" s="58" t="s">
        <v>97</v>
      </c>
      <c r="F21" s="253">
        <f t="shared" si="0"/>
        <v>30412.8</v>
      </c>
      <c r="G21" s="269">
        <f t="shared" si="1"/>
        <v>30412.8</v>
      </c>
      <c r="H21" s="270">
        <v>30412.8</v>
      </c>
      <c r="I21" s="270">
        <v>30412.8</v>
      </c>
      <c r="J21" s="270">
        <v>0</v>
      </c>
      <c r="K21" s="270">
        <v>0</v>
      </c>
      <c r="L21" s="270">
        <v>0</v>
      </c>
      <c r="M21" s="270">
        <v>0</v>
      </c>
      <c r="N21" s="275">
        <v>0</v>
      </c>
      <c r="O21" s="269">
        <v>0</v>
      </c>
      <c r="P21" s="275">
        <v>0</v>
      </c>
      <c r="Q21" s="269">
        <v>0</v>
      </c>
      <c r="R21" s="275">
        <v>0</v>
      </c>
      <c r="S21" s="269">
        <v>0</v>
      </c>
      <c r="T21" s="270">
        <v>0</v>
      </c>
      <c r="U21" s="285">
        <v>0</v>
      </c>
      <c r="V21" s="106">
        <v>0</v>
      </c>
      <c r="W21" s="286">
        <v>0</v>
      </c>
    </row>
    <row r="22" spans="1:23" ht="21.75" customHeight="1">
      <c r="A22" s="58" t="s">
        <v>93</v>
      </c>
      <c r="B22" s="58" t="s">
        <v>94</v>
      </c>
      <c r="C22" s="58" t="s">
        <v>91</v>
      </c>
      <c r="D22" s="58" t="s">
        <v>109</v>
      </c>
      <c r="E22" s="58" t="s">
        <v>98</v>
      </c>
      <c r="F22" s="253">
        <f t="shared" si="0"/>
        <v>12165.12</v>
      </c>
      <c r="G22" s="269">
        <f t="shared" si="1"/>
        <v>12165.12</v>
      </c>
      <c r="H22" s="270">
        <v>12165.12</v>
      </c>
      <c r="I22" s="270">
        <v>12165.12</v>
      </c>
      <c r="J22" s="270">
        <v>0</v>
      </c>
      <c r="K22" s="270">
        <v>0</v>
      </c>
      <c r="L22" s="270">
        <v>0</v>
      </c>
      <c r="M22" s="270">
        <v>0</v>
      </c>
      <c r="N22" s="275">
        <v>0</v>
      </c>
      <c r="O22" s="269">
        <v>0</v>
      </c>
      <c r="P22" s="275">
        <v>0</v>
      </c>
      <c r="Q22" s="269">
        <v>0</v>
      </c>
      <c r="R22" s="275">
        <v>0</v>
      </c>
      <c r="S22" s="269">
        <v>0</v>
      </c>
      <c r="T22" s="270">
        <v>0</v>
      </c>
      <c r="U22" s="285">
        <v>0</v>
      </c>
      <c r="V22" s="106">
        <v>0</v>
      </c>
      <c r="W22" s="286">
        <v>0</v>
      </c>
    </row>
    <row r="23" spans="1:23" ht="21.75" customHeight="1">
      <c r="A23" s="58" t="s">
        <v>93</v>
      </c>
      <c r="B23" s="58" t="s">
        <v>94</v>
      </c>
      <c r="C23" s="58" t="s">
        <v>99</v>
      </c>
      <c r="D23" s="58" t="s">
        <v>109</v>
      </c>
      <c r="E23" s="58" t="s">
        <v>100</v>
      </c>
      <c r="F23" s="253">
        <f t="shared" si="0"/>
        <v>800</v>
      </c>
      <c r="G23" s="269">
        <f t="shared" si="1"/>
        <v>800</v>
      </c>
      <c r="H23" s="270">
        <v>800</v>
      </c>
      <c r="I23" s="270">
        <v>800</v>
      </c>
      <c r="J23" s="270">
        <v>0</v>
      </c>
      <c r="K23" s="270">
        <v>0</v>
      </c>
      <c r="L23" s="270">
        <v>0</v>
      </c>
      <c r="M23" s="270">
        <v>0</v>
      </c>
      <c r="N23" s="275">
        <v>0</v>
      </c>
      <c r="O23" s="269">
        <v>0</v>
      </c>
      <c r="P23" s="275">
        <v>0</v>
      </c>
      <c r="Q23" s="269">
        <v>0</v>
      </c>
      <c r="R23" s="275">
        <v>0</v>
      </c>
      <c r="S23" s="269">
        <v>0</v>
      </c>
      <c r="T23" s="270">
        <v>0</v>
      </c>
      <c r="U23" s="285">
        <v>0</v>
      </c>
      <c r="V23" s="106">
        <v>0</v>
      </c>
      <c r="W23" s="286">
        <v>0</v>
      </c>
    </row>
    <row r="24" spans="1:23" ht="21.75" customHeight="1">
      <c r="A24" s="58" t="s">
        <v>101</v>
      </c>
      <c r="B24" s="58" t="s">
        <v>102</v>
      </c>
      <c r="C24" s="58" t="s">
        <v>105</v>
      </c>
      <c r="D24" s="58" t="s">
        <v>109</v>
      </c>
      <c r="E24" s="58" t="s">
        <v>113</v>
      </c>
      <c r="F24" s="253">
        <f t="shared" si="0"/>
        <v>7685.28</v>
      </c>
      <c r="G24" s="269">
        <f t="shared" si="1"/>
        <v>7685.28</v>
      </c>
      <c r="H24" s="270">
        <v>7685.28</v>
      </c>
      <c r="I24" s="270">
        <v>7685.28</v>
      </c>
      <c r="J24" s="270">
        <v>0</v>
      </c>
      <c r="K24" s="270">
        <v>0</v>
      </c>
      <c r="L24" s="270">
        <v>0</v>
      </c>
      <c r="M24" s="270">
        <v>0</v>
      </c>
      <c r="N24" s="275">
        <v>0</v>
      </c>
      <c r="O24" s="269">
        <v>0</v>
      </c>
      <c r="P24" s="275">
        <v>0</v>
      </c>
      <c r="Q24" s="269">
        <v>0</v>
      </c>
      <c r="R24" s="275">
        <v>0</v>
      </c>
      <c r="S24" s="269">
        <v>0</v>
      </c>
      <c r="T24" s="270">
        <v>0</v>
      </c>
      <c r="U24" s="285">
        <v>0</v>
      </c>
      <c r="V24" s="106">
        <v>0</v>
      </c>
      <c r="W24" s="286">
        <v>0</v>
      </c>
    </row>
    <row r="25" spans="1:23" ht="21.75" customHeight="1">
      <c r="A25" s="58" t="s">
        <v>107</v>
      </c>
      <c r="B25" s="58" t="s">
        <v>105</v>
      </c>
      <c r="C25" s="58" t="s">
        <v>89</v>
      </c>
      <c r="D25" s="58" t="s">
        <v>109</v>
      </c>
      <c r="E25" s="58" t="s">
        <v>108</v>
      </c>
      <c r="F25" s="253">
        <f t="shared" si="0"/>
        <v>18247.68</v>
      </c>
      <c r="G25" s="269">
        <f t="shared" si="1"/>
        <v>18247.68</v>
      </c>
      <c r="H25" s="270">
        <v>18247.68</v>
      </c>
      <c r="I25" s="270">
        <v>18247.68</v>
      </c>
      <c r="J25" s="270">
        <v>0</v>
      </c>
      <c r="K25" s="270">
        <v>0</v>
      </c>
      <c r="L25" s="270">
        <v>0</v>
      </c>
      <c r="M25" s="270">
        <v>0</v>
      </c>
      <c r="N25" s="275">
        <v>0</v>
      </c>
      <c r="O25" s="269">
        <v>0</v>
      </c>
      <c r="P25" s="275">
        <v>0</v>
      </c>
      <c r="Q25" s="269">
        <v>0</v>
      </c>
      <c r="R25" s="275">
        <v>0</v>
      </c>
      <c r="S25" s="269">
        <v>0</v>
      </c>
      <c r="T25" s="270">
        <v>0</v>
      </c>
      <c r="U25" s="285">
        <v>0</v>
      </c>
      <c r="V25" s="106">
        <v>0</v>
      </c>
      <c r="W25" s="286">
        <v>0</v>
      </c>
    </row>
  </sheetData>
  <sheetProtection/>
  <mergeCells count="19">
    <mergeCell ref="A2:W2"/>
    <mergeCell ref="A3:B3"/>
    <mergeCell ref="C3:J3"/>
    <mergeCell ref="A4:E4"/>
    <mergeCell ref="G4:U4"/>
    <mergeCell ref="A5:C5"/>
    <mergeCell ref="H5:O5"/>
    <mergeCell ref="D5:D6"/>
    <mergeCell ref="E5:E6"/>
    <mergeCell ref="F4:F6"/>
    <mergeCell ref="G5:G6"/>
    <mergeCell ref="P5:P6"/>
    <mergeCell ref="Q5:Q6"/>
    <mergeCell ref="R5:R6"/>
    <mergeCell ref="S5:S6"/>
    <mergeCell ref="T5:T6"/>
    <mergeCell ref="U5:U6"/>
    <mergeCell ref="V4:V6"/>
    <mergeCell ref="W4:W6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"/>
      <c r="B1" s="2"/>
      <c r="C1" s="2"/>
      <c r="D1" s="2"/>
      <c r="E1" s="2"/>
      <c r="F1" s="2"/>
      <c r="G1" s="2"/>
      <c r="H1" s="3" t="s">
        <v>114</v>
      </c>
    </row>
    <row r="2" spans="1:8" ht="24.75" customHeight="1">
      <c r="A2" s="4" t="s">
        <v>115</v>
      </c>
      <c r="B2" s="4"/>
      <c r="C2" s="4"/>
      <c r="D2" s="4"/>
      <c r="E2" s="4"/>
      <c r="F2" s="4"/>
      <c r="G2" s="4"/>
      <c r="H2" s="4"/>
    </row>
    <row r="3" spans="1:8" ht="24.75" customHeight="1">
      <c r="A3" s="247" t="s">
        <v>5</v>
      </c>
      <c r="B3" s="247"/>
      <c r="C3" s="248" t="s">
        <v>56</v>
      </c>
      <c r="D3" s="248"/>
      <c r="E3" s="248" t="s">
        <v>0</v>
      </c>
      <c r="F3" s="2"/>
      <c r="G3" s="2"/>
      <c r="H3" s="3" t="s">
        <v>6</v>
      </c>
    </row>
    <row r="4" spans="1:8" ht="21.75" customHeight="1">
      <c r="A4" s="249" t="s">
        <v>116</v>
      </c>
      <c r="B4" s="249"/>
      <c r="C4" s="249"/>
      <c r="D4" s="249"/>
      <c r="E4" s="249"/>
      <c r="F4" s="250" t="s">
        <v>65</v>
      </c>
      <c r="G4" s="250" t="s">
        <v>117</v>
      </c>
      <c r="H4" s="250" t="s">
        <v>118</v>
      </c>
    </row>
    <row r="5" spans="1:8" ht="47.25" customHeight="1">
      <c r="A5" s="251" t="s">
        <v>73</v>
      </c>
      <c r="B5" s="251" t="s">
        <v>74</v>
      </c>
      <c r="C5" s="251" t="s">
        <v>75</v>
      </c>
      <c r="D5" s="251" t="s">
        <v>63</v>
      </c>
      <c r="E5" s="251" t="s">
        <v>64</v>
      </c>
      <c r="F5" s="250"/>
      <c r="G5" s="250"/>
      <c r="H5" s="250"/>
    </row>
    <row r="6" spans="1:8" ht="24.75" customHeight="1">
      <c r="A6" s="252" t="s">
        <v>56</v>
      </c>
      <c r="B6" s="253" t="s">
        <v>56</v>
      </c>
      <c r="C6" s="254" t="s">
        <v>56</v>
      </c>
      <c r="D6" s="254" t="s">
        <v>56</v>
      </c>
      <c r="E6" s="254" t="s">
        <v>65</v>
      </c>
      <c r="F6" s="252">
        <f aca="true" t="shared" si="0" ref="F6:F24">SUM(G6,H6)</f>
        <v>9037243.45</v>
      </c>
      <c r="G6" s="252">
        <v>7485643.45</v>
      </c>
      <c r="H6" s="252">
        <v>1551600</v>
      </c>
    </row>
    <row r="7" spans="1:8" ht="24.75" customHeight="1">
      <c r="A7" s="252" t="s">
        <v>56</v>
      </c>
      <c r="B7" s="253" t="s">
        <v>56</v>
      </c>
      <c r="C7" s="254" t="s">
        <v>56</v>
      </c>
      <c r="D7" s="254" t="s">
        <v>56</v>
      </c>
      <c r="E7" s="254" t="s">
        <v>84</v>
      </c>
      <c r="F7" s="252">
        <f t="shared" si="0"/>
        <v>9037243.45</v>
      </c>
      <c r="G7" s="252">
        <v>7485643.45</v>
      </c>
      <c r="H7" s="252">
        <v>1551600</v>
      </c>
    </row>
    <row r="8" spans="1:8" ht="24.75" customHeight="1">
      <c r="A8" s="252" t="s">
        <v>56</v>
      </c>
      <c r="B8" s="253" t="s">
        <v>56</v>
      </c>
      <c r="C8" s="254" t="s">
        <v>56</v>
      </c>
      <c r="D8" s="254" t="s">
        <v>85</v>
      </c>
      <c r="E8" s="254" t="s">
        <v>86</v>
      </c>
      <c r="F8" s="252">
        <f t="shared" si="0"/>
        <v>8778354.27</v>
      </c>
      <c r="G8" s="252">
        <v>7226754.27</v>
      </c>
      <c r="H8" s="252">
        <v>1551600</v>
      </c>
    </row>
    <row r="9" spans="1:8" ht="24.75" customHeight="1">
      <c r="A9" s="252" t="s">
        <v>87</v>
      </c>
      <c r="B9" s="253" t="s">
        <v>88</v>
      </c>
      <c r="C9" s="254" t="s">
        <v>89</v>
      </c>
      <c r="D9" s="254" t="s">
        <v>85</v>
      </c>
      <c r="E9" s="254" t="s">
        <v>90</v>
      </c>
      <c r="F9" s="252">
        <f t="shared" si="0"/>
        <v>4585826.89</v>
      </c>
      <c r="G9" s="252">
        <v>4585826.89</v>
      </c>
      <c r="H9" s="252">
        <v>0</v>
      </c>
    </row>
    <row r="10" spans="1:8" ht="24.75" customHeight="1">
      <c r="A10" s="252" t="s">
        <v>87</v>
      </c>
      <c r="B10" s="253" t="s">
        <v>88</v>
      </c>
      <c r="C10" s="254" t="s">
        <v>91</v>
      </c>
      <c r="D10" s="254" t="s">
        <v>85</v>
      </c>
      <c r="E10" s="254" t="s">
        <v>92</v>
      </c>
      <c r="F10" s="252">
        <f t="shared" si="0"/>
        <v>14000</v>
      </c>
      <c r="G10" s="252">
        <v>0</v>
      </c>
      <c r="H10" s="252">
        <v>14000</v>
      </c>
    </row>
    <row r="11" spans="1:8" ht="24.75" customHeight="1">
      <c r="A11" s="252" t="s">
        <v>93</v>
      </c>
      <c r="B11" s="253" t="s">
        <v>94</v>
      </c>
      <c r="C11" s="254" t="s">
        <v>95</v>
      </c>
      <c r="D11" s="254" t="s">
        <v>85</v>
      </c>
      <c r="E11" s="254" t="s">
        <v>96</v>
      </c>
      <c r="F11" s="252">
        <f t="shared" si="0"/>
        <v>818662</v>
      </c>
      <c r="G11" s="252">
        <v>818662</v>
      </c>
      <c r="H11" s="252">
        <v>0</v>
      </c>
    </row>
    <row r="12" spans="1:8" ht="24.75" customHeight="1">
      <c r="A12" s="252" t="s">
        <v>93</v>
      </c>
      <c r="B12" s="253" t="s">
        <v>94</v>
      </c>
      <c r="C12" s="254" t="s">
        <v>94</v>
      </c>
      <c r="D12" s="254" t="s">
        <v>85</v>
      </c>
      <c r="E12" s="254" t="s">
        <v>97</v>
      </c>
      <c r="F12" s="252">
        <f t="shared" si="0"/>
        <v>679902.2</v>
      </c>
      <c r="G12" s="252">
        <v>679902.2</v>
      </c>
      <c r="H12" s="252">
        <v>0</v>
      </c>
    </row>
    <row r="13" spans="1:8" ht="24.75" customHeight="1">
      <c r="A13" s="252" t="s">
        <v>93</v>
      </c>
      <c r="B13" s="253" t="s">
        <v>94</v>
      </c>
      <c r="C13" s="254" t="s">
        <v>91</v>
      </c>
      <c r="D13" s="254" t="s">
        <v>85</v>
      </c>
      <c r="E13" s="254" t="s">
        <v>98</v>
      </c>
      <c r="F13" s="252">
        <f t="shared" si="0"/>
        <v>271960.88</v>
      </c>
      <c r="G13" s="252">
        <v>271960.88</v>
      </c>
      <c r="H13" s="252">
        <v>0</v>
      </c>
    </row>
    <row r="14" spans="1:8" ht="24.75" customHeight="1">
      <c r="A14" s="252" t="s">
        <v>93</v>
      </c>
      <c r="B14" s="253" t="s">
        <v>94</v>
      </c>
      <c r="C14" s="254" t="s">
        <v>99</v>
      </c>
      <c r="D14" s="254" t="s">
        <v>85</v>
      </c>
      <c r="E14" s="254" t="s">
        <v>100</v>
      </c>
      <c r="F14" s="252">
        <f t="shared" si="0"/>
        <v>200000</v>
      </c>
      <c r="G14" s="252">
        <v>0</v>
      </c>
      <c r="H14" s="252">
        <v>200000</v>
      </c>
    </row>
    <row r="15" spans="1:8" ht="24.75" customHeight="1">
      <c r="A15" s="252" t="s">
        <v>101</v>
      </c>
      <c r="B15" s="253" t="s">
        <v>102</v>
      </c>
      <c r="C15" s="254" t="s">
        <v>89</v>
      </c>
      <c r="D15" s="254" t="s">
        <v>85</v>
      </c>
      <c r="E15" s="254" t="s">
        <v>103</v>
      </c>
      <c r="F15" s="252">
        <f t="shared" si="0"/>
        <v>194666.4</v>
      </c>
      <c r="G15" s="252">
        <v>194666.4</v>
      </c>
      <c r="H15" s="252">
        <v>0</v>
      </c>
    </row>
    <row r="16" spans="1:8" ht="24.75" customHeight="1">
      <c r="A16" s="252" t="s">
        <v>104</v>
      </c>
      <c r="B16" s="253" t="s">
        <v>105</v>
      </c>
      <c r="C16" s="254" t="s">
        <v>99</v>
      </c>
      <c r="D16" s="254" t="s">
        <v>85</v>
      </c>
      <c r="E16" s="254" t="s">
        <v>106</v>
      </c>
      <c r="F16" s="252">
        <f t="shared" si="0"/>
        <v>1337600</v>
      </c>
      <c r="G16" s="252">
        <v>0</v>
      </c>
      <c r="H16" s="252">
        <v>1337600</v>
      </c>
    </row>
    <row r="17" spans="1:8" ht="24.75" customHeight="1">
      <c r="A17" s="252" t="s">
        <v>107</v>
      </c>
      <c r="B17" s="253" t="s">
        <v>105</v>
      </c>
      <c r="C17" s="254" t="s">
        <v>89</v>
      </c>
      <c r="D17" s="254" t="s">
        <v>85</v>
      </c>
      <c r="E17" s="254" t="s">
        <v>108</v>
      </c>
      <c r="F17" s="252">
        <f t="shared" si="0"/>
        <v>675735.9</v>
      </c>
      <c r="G17" s="252">
        <v>675735.9</v>
      </c>
      <c r="H17" s="252">
        <v>0</v>
      </c>
    </row>
    <row r="18" spans="1:8" ht="24.75" customHeight="1">
      <c r="A18" s="252" t="s">
        <v>56</v>
      </c>
      <c r="B18" s="253" t="s">
        <v>56</v>
      </c>
      <c r="C18" s="254" t="s">
        <v>56</v>
      </c>
      <c r="D18" s="254" t="s">
        <v>109</v>
      </c>
      <c r="E18" s="254" t="s">
        <v>110</v>
      </c>
      <c r="F18" s="252">
        <f t="shared" si="0"/>
        <v>258889.18</v>
      </c>
      <c r="G18" s="252">
        <v>258889.18</v>
      </c>
      <c r="H18" s="252">
        <v>0</v>
      </c>
    </row>
    <row r="19" spans="1:8" ht="24.75" customHeight="1">
      <c r="A19" s="252" t="s">
        <v>87</v>
      </c>
      <c r="B19" s="253" t="s">
        <v>88</v>
      </c>
      <c r="C19" s="254" t="s">
        <v>111</v>
      </c>
      <c r="D19" s="254" t="s">
        <v>109</v>
      </c>
      <c r="E19" s="254" t="s">
        <v>112</v>
      </c>
      <c r="F19" s="252">
        <f t="shared" si="0"/>
        <v>189578.3</v>
      </c>
      <c r="G19" s="252">
        <v>189578.3</v>
      </c>
      <c r="H19" s="252">
        <v>0</v>
      </c>
    </row>
    <row r="20" spans="1:8" ht="24.75" customHeight="1">
      <c r="A20" s="252" t="s">
        <v>93</v>
      </c>
      <c r="B20" s="253" t="s">
        <v>94</v>
      </c>
      <c r="C20" s="254" t="s">
        <v>94</v>
      </c>
      <c r="D20" s="254" t="s">
        <v>109</v>
      </c>
      <c r="E20" s="254" t="s">
        <v>97</v>
      </c>
      <c r="F20" s="252">
        <f t="shared" si="0"/>
        <v>30412.8</v>
      </c>
      <c r="G20" s="252">
        <v>30412.8</v>
      </c>
      <c r="H20" s="252">
        <v>0</v>
      </c>
    </row>
    <row r="21" spans="1:8" ht="24.75" customHeight="1">
      <c r="A21" s="252" t="s">
        <v>93</v>
      </c>
      <c r="B21" s="253" t="s">
        <v>94</v>
      </c>
      <c r="C21" s="254" t="s">
        <v>91</v>
      </c>
      <c r="D21" s="254" t="s">
        <v>109</v>
      </c>
      <c r="E21" s="254" t="s">
        <v>98</v>
      </c>
      <c r="F21" s="252">
        <f t="shared" si="0"/>
        <v>12165.12</v>
      </c>
      <c r="G21" s="252">
        <v>12165.12</v>
      </c>
      <c r="H21" s="252">
        <v>0</v>
      </c>
    </row>
    <row r="22" spans="1:8" ht="24.75" customHeight="1">
      <c r="A22" s="252" t="s">
        <v>93</v>
      </c>
      <c r="B22" s="253" t="s">
        <v>94</v>
      </c>
      <c r="C22" s="254" t="s">
        <v>99</v>
      </c>
      <c r="D22" s="254" t="s">
        <v>109</v>
      </c>
      <c r="E22" s="254" t="s">
        <v>100</v>
      </c>
      <c r="F22" s="252">
        <f t="shared" si="0"/>
        <v>800</v>
      </c>
      <c r="G22" s="252">
        <v>800</v>
      </c>
      <c r="H22" s="252">
        <v>0</v>
      </c>
    </row>
    <row r="23" spans="1:8" ht="24.75" customHeight="1">
      <c r="A23" s="252" t="s">
        <v>101</v>
      </c>
      <c r="B23" s="253" t="s">
        <v>102</v>
      </c>
      <c r="C23" s="254" t="s">
        <v>105</v>
      </c>
      <c r="D23" s="254" t="s">
        <v>109</v>
      </c>
      <c r="E23" s="254" t="s">
        <v>113</v>
      </c>
      <c r="F23" s="252">
        <f t="shared" si="0"/>
        <v>7685.28</v>
      </c>
      <c r="G23" s="252">
        <v>7685.28</v>
      </c>
      <c r="H23" s="252">
        <v>0</v>
      </c>
    </row>
    <row r="24" spans="1:8" ht="24.75" customHeight="1">
      <c r="A24" s="252" t="s">
        <v>107</v>
      </c>
      <c r="B24" s="253" t="s">
        <v>105</v>
      </c>
      <c r="C24" s="254" t="s">
        <v>89</v>
      </c>
      <c r="D24" s="254" t="s">
        <v>109</v>
      </c>
      <c r="E24" s="254" t="s">
        <v>108</v>
      </c>
      <c r="F24" s="252">
        <f t="shared" si="0"/>
        <v>18247.68</v>
      </c>
      <c r="G24" s="252">
        <v>18247.68</v>
      </c>
      <c r="H24" s="252">
        <v>0</v>
      </c>
    </row>
  </sheetData>
  <sheetProtection/>
  <mergeCells count="6">
    <mergeCell ref="A2:H2"/>
    <mergeCell ref="C3:E3"/>
    <mergeCell ref="A4:E4"/>
    <mergeCell ref="F4:F5"/>
    <mergeCell ref="G4:G5"/>
    <mergeCell ref="H4:H5"/>
  </mergeCells>
  <printOptions horizontalCentered="1"/>
  <pageMargins left="0.39" right="0.39" top="0.59" bottom="0.39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153"/>
      <c r="B1" s="153"/>
      <c r="C1" s="153"/>
      <c r="D1" s="153"/>
      <c r="E1" s="153"/>
      <c r="F1" s="153"/>
      <c r="G1" s="153"/>
      <c r="H1" s="211" t="s">
        <v>119</v>
      </c>
    </row>
    <row r="2" spans="1:8" ht="20.25" customHeight="1">
      <c r="A2" s="212" t="s">
        <v>120</v>
      </c>
      <c r="B2" s="212"/>
      <c r="C2" s="212"/>
      <c r="D2" s="212"/>
      <c r="E2" s="212"/>
      <c r="F2" s="212"/>
      <c r="G2" s="212"/>
      <c r="H2" s="212"/>
    </row>
    <row r="3" spans="1:8" ht="20.25" customHeight="1">
      <c r="A3" s="213" t="s">
        <v>5</v>
      </c>
      <c r="B3" s="214"/>
      <c r="C3" s="215"/>
      <c r="D3" s="215"/>
      <c r="E3" s="215"/>
      <c r="F3" s="215"/>
      <c r="G3" s="215"/>
      <c r="H3" s="211" t="s">
        <v>6</v>
      </c>
    </row>
    <row r="4" spans="1:8" ht="20.25" customHeight="1">
      <c r="A4" s="216" t="s">
        <v>121</v>
      </c>
      <c r="B4" s="217"/>
      <c r="C4" s="216" t="s">
        <v>122</v>
      </c>
      <c r="D4" s="218"/>
      <c r="E4" s="218"/>
      <c r="F4" s="218"/>
      <c r="G4" s="218"/>
      <c r="H4" s="217"/>
    </row>
    <row r="5" spans="1:8" ht="20.25" customHeight="1">
      <c r="A5" s="219" t="s">
        <v>123</v>
      </c>
      <c r="B5" s="220" t="s">
        <v>124</v>
      </c>
      <c r="C5" s="219" t="s">
        <v>123</v>
      </c>
      <c r="D5" s="219" t="s">
        <v>65</v>
      </c>
      <c r="E5" s="220" t="s">
        <v>125</v>
      </c>
      <c r="F5" s="221" t="s">
        <v>126</v>
      </c>
      <c r="G5" s="219" t="s">
        <v>127</v>
      </c>
      <c r="H5" s="221" t="s">
        <v>128</v>
      </c>
    </row>
    <row r="6" spans="1:8" ht="20.25" customHeight="1">
      <c r="A6" s="222" t="s">
        <v>129</v>
      </c>
      <c r="B6" s="223">
        <f>SUM(B7,B8,B9)</f>
        <v>9037243.45</v>
      </c>
      <c r="C6" s="224" t="s">
        <v>130</v>
      </c>
      <c r="D6" s="223">
        <f aca="true" t="shared" si="0" ref="D6:H6">SUM(D7:D35)</f>
        <v>9037243.45</v>
      </c>
      <c r="E6" s="223">
        <f t="shared" si="0"/>
        <v>9037243.45</v>
      </c>
      <c r="F6" s="223">
        <f t="shared" si="0"/>
        <v>0</v>
      </c>
      <c r="G6" s="223">
        <f t="shared" si="0"/>
        <v>0</v>
      </c>
      <c r="H6" s="223">
        <f t="shared" si="0"/>
        <v>0</v>
      </c>
    </row>
    <row r="7" spans="1:8" ht="20.25" customHeight="1">
      <c r="A7" s="222" t="s">
        <v>131</v>
      </c>
      <c r="B7" s="223">
        <v>9037243.45</v>
      </c>
      <c r="C7" s="224" t="s">
        <v>132</v>
      </c>
      <c r="D7" s="225">
        <f aca="true" t="shared" si="1" ref="D7:D35">SUM(E7:H7)</f>
        <v>4789405.19</v>
      </c>
      <c r="E7" s="223">
        <v>4789405.19</v>
      </c>
      <c r="F7" s="226">
        <v>0</v>
      </c>
      <c r="G7" s="223">
        <v>0</v>
      </c>
      <c r="H7" s="227">
        <v>0</v>
      </c>
    </row>
    <row r="8" spans="1:8" ht="20.25" customHeight="1">
      <c r="A8" s="222" t="s">
        <v>133</v>
      </c>
      <c r="B8" s="223">
        <v>0</v>
      </c>
      <c r="C8" s="224" t="s">
        <v>134</v>
      </c>
      <c r="D8" s="225">
        <f t="shared" si="1"/>
        <v>0</v>
      </c>
      <c r="E8" s="223">
        <v>0</v>
      </c>
      <c r="F8" s="226">
        <v>0</v>
      </c>
      <c r="G8" s="223">
        <v>0</v>
      </c>
      <c r="H8" s="227">
        <v>0</v>
      </c>
    </row>
    <row r="9" spans="1:8" ht="20.25" customHeight="1">
      <c r="A9" s="222" t="s">
        <v>135</v>
      </c>
      <c r="B9" s="228">
        <v>0</v>
      </c>
      <c r="C9" s="224" t="s">
        <v>136</v>
      </c>
      <c r="D9" s="225">
        <f t="shared" si="1"/>
        <v>0</v>
      </c>
      <c r="E9" s="223">
        <v>0</v>
      </c>
      <c r="F9" s="226">
        <v>0</v>
      </c>
      <c r="G9" s="223">
        <v>0</v>
      </c>
      <c r="H9" s="227">
        <v>0</v>
      </c>
    </row>
    <row r="10" spans="1:8" ht="20.25" customHeight="1">
      <c r="A10" s="222" t="s">
        <v>137</v>
      </c>
      <c r="B10" s="229">
        <f>SUM(B11,B12,B13)</f>
        <v>0</v>
      </c>
      <c r="C10" s="224" t="s">
        <v>138</v>
      </c>
      <c r="D10" s="225">
        <f t="shared" si="1"/>
        <v>0</v>
      </c>
      <c r="E10" s="223">
        <v>0</v>
      </c>
      <c r="F10" s="226">
        <v>0</v>
      </c>
      <c r="G10" s="223">
        <v>0</v>
      </c>
      <c r="H10" s="227">
        <v>0</v>
      </c>
    </row>
    <row r="11" spans="1:8" ht="20.25" customHeight="1">
      <c r="A11" s="222" t="s">
        <v>131</v>
      </c>
      <c r="B11" s="223">
        <v>0</v>
      </c>
      <c r="C11" s="224" t="s">
        <v>139</v>
      </c>
      <c r="D11" s="225">
        <f t="shared" si="1"/>
        <v>0</v>
      </c>
      <c r="E11" s="223">
        <v>0</v>
      </c>
      <c r="F11" s="226">
        <v>0</v>
      </c>
      <c r="G11" s="223">
        <v>0</v>
      </c>
      <c r="H11" s="227">
        <v>0</v>
      </c>
    </row>
    <row r="12" spans="1:8" ht="20.25" customHeight="1">
      <c r="A12" s="222" t="s">
        <v>133</v>
      </c>
      <c r="B12" s="223">
        <v>0</v>
      </c>
      <c r="C12" s="224" t="s">
        <v>140</v>
      </c>
      <c r="D12" s="225">
        <f t="shared" si="1"/>
        <v>0</v>
      </c>
      <c r="E12" s="223">
        <v>0</v>
      </c>
      <c r="F12" s="226">
        <v>0</v>
      </c>
      <c r="G12" s="223">
        <v>0</v>
      </c>
      <c r="H12" s="227">
        <v>0</v>
      </c>
    </row>
    <row r="13" spans="1:8" ht="20.25" customHeight="1">
      <c r="A13" s="222" t="s">
        <v>135</v>
      </c>
      <c r="B13" s="228">
        <v>0</v>
      </c>
      <c r="C13" s="224" t="s">
        <v>141</v>
      </c>
      <c r="D13" s="225">
        <f t="shared" si="1"/>
        <v>0</v>
      </c>
      <c r="E13" s="223">
        <v>0</v>
      </c>
      <c r="F13" s="226">
        <v>0</v>
      </c>
      <c r="G13" s="223">
        <v>0</v>
      </c>
      <c r="H13" s="227">
        <v>0</v>
      </c>
    </row>
    <row r="14" spans="1:8" ht="20.25" customHeight="1">
      <c r="A14" s="222"/>
      <c r="B14" s="230"/>
      <c r="C14" s="224" t="s">
        <v>142</v>
      </c>
      <c r="D14" s="225">
        <f t="shared" si="1"/>
        <v>2013903</v>
      </c>
      <c r="E14" s="223">
        <v>2013903</v>
      </c>
      <c r="F14" s="226">
        <v>0</v>
      </c>
      <c r="G14" s="223">
        <v>0</v>
      </c>
      <c r="H14" s="227">
        <v>0</v>
      </c>
    </row>
    <row r="15" spans="1:8" ht="20.25" customHeight="1">
      <c r="A15" s="231"/>
      <c r="B15" s="230"/>
      <c r="C15" s="232" t="s">
        <v>143</v>
      </c>
      <c r="D15" s="225">
        <f t="shared" si="1"/>
        <v>0</v>
      </c>
      <c r="E15" s="223">
        <v>0</v>
      </c>
      <c r="F15" s="226">
        <v>0</v>
      </c>
      <c r="G15" s="223">
        <v>0</v>
      </c>
      <c r="H15" s="227">
        <v>0</v>
      </c>
    </row>
    <row r="16" spans="1:8" ht="20.25" customHeight="1">
      <c r="A16" s="231"/>
      <c r="B16" s="228"/>
      <c r="C16" s="232" t="s">
        <v>144</v>
      </c>
      <c r="D16" s="225">
        <f t="shared" si="1"/>
        <v>202351.68</v>
      </c>
      <c r="E16" s="223">
        <v>202351.68</v>
      </c>
      <c r="F16" s="226">
        <v>0</v>
      </c>
      <c r="G16" s="223">
        <v>0</v>
      </c>
      <c r="H16" s="227">
        <v>0</v>
      </c>
    </row>
    <row r="17" spans="1:8" ht="20.25" customHeight="1">
      <c r="A17" s="231"/>
      <c r="B17" s="228"/>
      <c r="C17" s="232" t="s">
        <v>145</v>
      </c>
      <c r="D17" s="225">
        <f t="shared" si="1"/>
        <v>0</v>
      </c>
      <c r="E17" s="223">
        <v>0</v>
      </c>
      <c r="F17" s="226">
        <v>0</v>
      </c>
      <c r="G17" s="223">
        <v>0</v>
      </c>
      <c r="H17" s="227">
        <v>0</v>
      </c>
    </row>
    <row r="18" spans="1:8" ht="20.25" customHeight="1">
      <c r="A18" s="231"/>
      <c r="B18" s="228"/>
      <c r="C18" s="232" t="s">
        <v>146</v>
      </c>
      <c r="D18" s="225">
        <f t="shared" si="1"/>
        <v>0</v>
      </c>
      <c r="E18" s="223">
        <v>0</v>
      </c>
      <c r="F18" s="226">
        <v>0</v>
      </c>
      <c r="G18" s="223">
        <v>0</v>
      </c>
      <c r="H18" s="227">
        <v>0</v>
      </c>
    </row>
    <row r="19" spans="1:8" ht="20.25" customHeight="1">
      <c r="A19" s="231"/>
      <c r="B19" s="228"/>
      <c r="C19" s="232" t="s">
        <v>147</v>
      </c>
      <c r="D19" s="225">
        <f t="shared" si="1"/>
        <v>0</v>
      </c>
      <c r="E19" s="223">
        <v>0</v>
      </c>
      <c r="F19" s="226">
        <v>0</v>
      </c>
      <c r="G19" s="223">
        <v>0</v>
      </c>
      <c r="H19" s="227">
        <v>0</v>
      </c>
    </row>
    <row r="20" spans="1:8" ht="20.25" customHeight="1">
      <c r="A20" s="231"/>
      <c r="B20" s="228"/>
      <c r="C20" s="232" t="s">
        <v>148</v>
      </c>
      <c r="D20" s="225">
        <f t="shared" si="1"/>
        <v>0</v>
      </c>
      <c r="E20" s="223">
        <v>0</v>
      </c>
      <c r="F20" s="226">
        <v>0</v>
      </c>
      <c r="G20" s="223">
        <v>0</v>
      </c>
      <c r="H20" s="227">
        <v>0</v>
      </c>
    </row>
    <row r="21" spans="1:8" ht="20.25" customHeight="1">
      <c r="A21" s="231"/>
      <c r="B21" s="228"/>
      <c r="C21" s="232" t="s">
        <v>149</v>
      </c>
      <c r="D21" s="225">
        <f t="shared" si="1"/>
        <v>0</v>
      </c>
      <c r="E21" s="223">
        <v>0</v>
      </c>
      <c r="F21" s="226">
        <v>0</v>
      </c>
      <c r="G21" s="223">
        <v>0</v>
      </c>
      <c r="H21" s="227">
        <v>0</v>
      </c>
    </row>
    <row r="22" spans="1:8" ht="20.25" customHeight="1">
      <c r="A22" s="231"/>
      <c r="B22" s="228"/>
      <c r="C22" s="232" t="s">
        <v>150</v>
      </c>
      <c r="D22" s="225">
        <f t="shared" si="1"/>
        <v>1337600</v>
      </c>
      <c r="E22" s="223">
        <v>1337600</v>
      </c>
      <c r="F22" s="226">
        <v>0</v>
      </c>
      <c r="G22" s="223">
        <v>0</v>
      </c>
      <c r="H22" s="227">
        <v>0</v>
      </c>
    </row>
    <row r="23" spans="1:8" ht="20.25" customHeight="1">
      <c r="A23" s="231"/>
      <c r="B23" s="228"/>
      <c r="C23" s="232" t="s">
        <v>151</v>
      </c>
      <c r="D23" s="225">
        <f t="shared" si="1"/>
        <v>0</v>
      </c>
      <c r="E23" s="223">
        <v>0</v>
      </c>
      <c r="F23" s="226">
        <v>0</v>
      </c>
      <c r="G23" s="223">
        <v>0</v>
      </c>
      <c r="H23" s="227">
        <v>0</v>
      </c>
    </row>
    <row r="24" spans="1:8" ht="20.25" customHeight="1">
      <c r="A24" s="231"/>
      <c r="B24" s="228"/>
      <c r="C24" s="232" t="s">
        <v>152</v>
      </c>
      <c r="D24" s="225">
        <f t="shared" si="1"/>
        <v>0</v>
      </c>
      <c r="E24" s="223">
        <v>0</v>
      </c>
      <c r="F24" s="226">
        <v>0</v>
      </c>
      <c r="G24" s="223">
        <v>0</v>
      </c>
      <c r="H24" s="227">
        <v>0</v>
      </c>
    </row>
    <row r="25" spans="1:8" ht="20.25" customHeight="1">
      <c r="A25" s="231"/>
      <c r="B25" s="228"/>
      <c r="C25" s="232" t="s">
        <v>153</v>
      </c>
      <c r="D25" s="225">
        <f t="shared" si="1"/>
        <v>0</v>
      </c>
      <c r="E25" s="223">
        <v>0</v>
      </c>
      <c r="F25" s="226">
        <v>0</v>
      </c>
      <c r="G25" s="223">
        <v>0</v>
      </c>
      <c r="H25" s="227">
        <v>0</v>
      </c>
    </row>
    <row r="26" spans="1:8" ht="20.25" customHeight="1">
      <c r="A26" s="231"/>
      <c r="B26" s="228"/>
      <c r="C26" s="232" t="s">
        <v>154</v>
      </c>
      <c r="D26" s="225">
        <f t="shared" si="1"/>
        <v>693983.58</v>
      </c>
      <c r="E26" s="223">
        <v>693983.58</v>
      </c>
      <c r="F26" s="226">
        <v>0</v>
      </c>
      <c r="G26" s="223">
        <v>0</v>
      </c>
      <c r="H26" s="227">
        <v>0</v>
      </c>
    </row>
    <row r="27" spans="1:8" ht="20.25" customHeight="1">
      <c r="A27" s="231"/>
      <c r="B27" s="228"/>
      <c r="C27" s="232" t="s">
        <v>155</v>
      </c>
      <c r="D27" s="225">
        <f t="shared" si="1"/>
        <v>0</v>
      </c>
      <c r="E27" s="223">
        <v>0</v>
      </c>
      <c r="F27" s="226">
        <v>0</v>
      </c>
      <c r="G27" s="223">
        <v>0</v>
      </c>
      <c r="H27" s="227">
        <v>0</v>
      </c>
    </row>
    <row r="28" spans="1:8" ht="20.25" customHeight="1">
      <c r="A28" s="231"/>
      <c r="B28" s="228"/>
      <c r="C28" s="232" t="s">
        <v>156</v>
      </c>
      <c r="D28" s="225">
        <f t="shared" si="1"/>
        <v>0</v>
      </c>
      <c r="E28" s="223">
        <v>0</v>
      </c>
      <c r="F28" s="226">
        <v>0</v>
      </c>
      <c r="G28" s="223">
        <v>0</v>
      </c>
      <c r="H28" s="227">
        <v>0</v>
      </c>
    </row>
    <row r="29" spans="1:8" ht="20.25" customHeight="1">
      <c r="A29" s="231"/>
      <c r="B29" s="228"/>
      <c r="C29" s="232" t="s">
        <v>157</v>
      </c>
      <c r="D29" s="225">
        <f t="shared" si="1"/>
        <v>0</v>
      </c>
      <c r="E29" s="223">
        <v>0</v>
      </c>
      <c r="F29" s="226">
        <v>0</v>
      </c>
      <c r="G29" s="223">
        <v>0</v>
      </c>
      <c r="H29" s="227">
        <v>0</v>
      </c>
    </row>
    <row r="30" spans="1:8" ht="20.25" customHeight="1">
      <c r="A30" s="231"/>
      <c r="B30" s="228"/>
      <c r="C30" s="232" t="s">
        <v>158</v>
      </c>
      <c r="D30" s="225">
        <f t="shared" si="1"/>
        <v>0</v>
      </c>
      <c r="E30" s="223">
        <v>0</v>
      </c>
      <c r="F30" s="226">
        <v>0</v>
      </c>
      <c r="G30" s="223">
        <v>0</v>
      </c>
      <c r="H30" s="227">
        <v>0</v>
      </c>
    </row>
    <row r="31" spans="1:8" ht="20.25" customHeight="1">
      <c r="A31" s="231"/>
      <c r="B31" s="228"/>
      <c r="C31" s="232" t="s">
        <v>159</v>
      </c>
      <c r="D31" s="225">
        <f t="shared" si="1"/>
        <v>0</v>
      </c>
      <c r="E31" s="223">
        <v>0</v>
      </c>
      <c r="F31" s="226">
        <v>0</v>
      </c>
      <c r="G31" s="223">
        <v>0</v>
      </c>
      <c r="H31" s="227">
        <v>0</v>
      </c>
    </row>
    <row r="32" spans="1:8" ht="20.25" customHeight="1">
      <c r="A32" s="231"/>
      <c r="B32" s="228"/>
      <c r="C32" s="232" t="s">
        <v>160</v>
      </c>
      <c r="D32" s="225">
        <f t="shared" si="1"/>
        <v>0</v>
      </c>
      <c r="E32" s="223">
        <v>0</v>
      </c>
      <c r="F32" s="226">
        <v>0</v>
      </c>
      <c r="G32" s="223">
        <v>0</v>
      </c>
      <c r="H32" s="227">
        <v>0</v>
      </c>
    </row>
    <row r="33" spans="1:8" ht="20.25" customHeight="1">
      <c r="A33" s="231"/>
      <c r="B33" s="228"/>
      <c r="C33" s="232" t="s">
        <v>161</v>
      </c>
      <c r="D33" s="225">
        <f t="shared" si="1"/>
        <v>0</v>
      </c>
      <c r="E33" s="223">
        <v>0</v>
      </c>
      <c r="F33" s="226">
        <v>0</v>
      </c>
      <c r="G33" s="223">
        <v>0</v>
      </c>
      <c r="H33" s="227">
        <v>0</v>
      </c>
    </row>
    <row r="34" spans="1:8" ht="20.25" customHeight="1">
      <c r="A34" s="231"/>
      <c r="B34" s="228"/>
      <c r="C34" s="232" t="s">
        <v>162</v>
      </c>
      <c r="D34" s="225">
        <f t="shared" si="1"/>
        <v>0</v>
      </c>
      <c r="E34" s="223">
        <v>0</v>
      </c>
      <c r="F34" s="226">
        <v>0</v>
      </c>
      <c r="G34" s="223">
        <v>0</v>
      </c>
      <c r="H34" s="227">
        <v>0</v>
      </c>
    </row>
    <row r="35" spans="1:8" ht="20.25" customHeight="1">
      <c r="A35" s="231"/>
      <c r="B35" s="228"/>
      <c r="C35" s="232" t="s">
        <v>163</v>
      </c>
      <c r="D35" s="225">
        <f t="shared" si="1"/>
        <v>0</v>
      </c>
      <c r="E35" s="228">
        <v>0</v>
      </c>
      <c r="F35" s="233">
        <v>0</v>
      </c>
      <c r="G35" s="228">
        <v>0</v>
      </c>
      <c r="H35" s="234">
        <v>0</v>
      </c>
    </row>
    <row r="36" spans="1:8" ht="20.25" customHeight="1">
      <c r="A36" s="235"/>
      <c r="B36" s="34"/>
      <c r="C36" s="235"/>
      <c r="D36" s="34"/>
      <c r="E36" s="236"/>
      <c r="F36" s="236"/>
      <c r="G36" s="236"/>
      <c r="H36" s="236"/>
    </row>
    <row r="37" spans="1:8" ht="20.25" customHeight="1">
      <c r="A37" s="231"/>
      <c r="B37" s="228"/>
      <c r="C37" s="231"/>
      <c r="D37" s="225">
        <f>SUM(E37:H37)</f>
        <v>0</v>
      </c>
      <c r="E37" s="237"/>
      <c r="F37" s="237"/>
      <c r="G37" s="237"/>
      <c r="H37" s="228"/>
    </row>
    <row r="38" spans="1:8" ht="20.25" customHeight="1">
      <c r="A38" s="231"/>
      <c r="B38" s="238"/>
      <c r="C38" s="231"/>
      <c r="D38" s="34"/>
      <c r="E38" s="239"/>
      <c r="F38" s="239"/>
      <c r="G38" s="239"/>
      <c r="H38" s="239"/>
    </row>
    <row r="39" spans="1:8" ht="20.25" customHeight="1">
      <c r="A39" s="240" t="s">
        <v>164</v>
      </c>
      <c r="B39" s="241">
        <f>SUM(B6,B10)</f>
        <v>9037243.45</v>
      </c>
      <c r="C39" s="240" t="s">
        <v>165</v>
      </c>
      <c r="D39" s="242">
        <f>SUM(E39:H39)</f>
        <v>9037243.45</v>
      </c>
      <c r="E39" s="243">
        <f aca="true" t="shared" si="2" ref="E39:H39">SUM(E7:E37)</f>
        <v>9037243.45</v>
      </c>
      <c r="F39" s="243">
        <f t="shared" si="2"/>
        <v>0</v>
      </c>
      <c r="G39" s="243">
        <f t="shared" si="2"/>
        <v>0</v>
      </c>
      <c r="H39" s="243">
        <f t="shared" si="2"/>
        <v>0</v>
      </c>
    </row>
    <row r="40" spans="2:8" ht="20.25" customHeight="1">
      <c r="B40" s="244"/>
      <c r="C40" s="245"/>
      <c r="D40" s="245"/>
      <c r="E40" s="245"/>
      <c r="F40" s="245"/>
      <c r="G40" s="245"/>
      <c r="H40" s="246"/>
    </row>
  </sheetData>
  <sheetProtection/>
  <mergeCells count="3">
    <mergeCell ref="A2:H2"/>
    <mergeCell ref="A4:B4"/>
    <mergeCell ref="C4:H4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210" t="s">
        <v>166</v>
      </c>
    </row>
    <row r="2" spans="1:35" s="185" customFormat="1" ht="19.5" customHeight="1">
      <c r="A2" s="188" t="s">
        <v>167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</row>
    <row r="3" spans="1:35" ht="19.5" customHeight="1">
      <c r="A3" s="189" t="s">
        <v>5</v>
      </c>
      <c r="B3" s="190"/>
      <c r="C3" s="190"/>
      <c r="D3" s="190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10" t="s">
        <v>6</v>
      </c>
    </row>
    <row r="4" spans="1:35" ht="19.5" customHeight="1">
      <c r="A4" s="192" t="s">
        <v>9</v>
      </c>
      <c r="B4" s="193"/>
      <c r="C4" s="194"/>
      <c r="D4" s="195"/>
      <c r="E4" s="196" t="s">
        <v>59</v>
      </c>
      <c r="F4" s="197" t="s">
        <v>168</v>
      </c>
      <c r="G4" s="198"/>
      <c r="H4" s="198"/>
      <c r="I4" s="198"/>
      <c r="J4" s="198"/>
      <c r="K4" s="198"/>
      <c r="L4" s="198"/>
      <c r="M4" s="198"/>
      <c r="N4" s="198"/>
      <c r="O4" s="208"/>
      <c r="P4" s="197" t="s">
        <v>169</v>
      </c>
      <c r="Q4" s="198"/>
      <c r="R4" s="198"/>
      <c r="S4" s="198"/>
      <c r="T4" s="198"/>
      <c r="U4" s="198"/>
      <c r="V4" s="198"/>
      <c r="W4" s="198"/>
      <c r="X4" s="198"/>
      <c r="Y4" s="208"/>
      <c r="Z4" s="197" t="s">
        <v>170</v>
      </c>
      <c r="AA4" s="198"/>
      <c r="AB4" s="198"/>
      <c r="AC4" s="198"/>
      <c r="AD4" s="198"/>
      <c r="AE4" s="198"/>
      <c r="AF4" s="198"/>
      <c r="AG4" s="198"/>
      <c r="AH4" s="198"/>
      <c r="AI4" s="208"/>
    </row>
    <row r="5" spans="1:35" ht="21" customHeight="1">
      <c r="A5" s="192" t="s">
        <v>62</v>
      </c>
      <c r="B5" s="193"/>
      <c r="C5" s="199" t="s">
        <v>171</v>
      </c>
      <c r="D5" s="200" t="s">
        <v>172</v>
      </c>
      <c r="E5" s="201"/>
      <c r="F5" s="199" t="s">
        <v>65</v>
      </c>
      <c r="G5" s="199" t="s">
        <v>173</v>
      </c>
      <c r="H5" s="199"/>
      <c r="I5" s="199"/>
      <c r="J5" s="199" t="s">
        <v>174</v>
      </c>
      <c r="K5" s="199"/>
      <c r="L5" s="199"/>
      <c r="M5" s="199" t="s">
        <v>175</v>
      </c>
      <c r="N5" s="199"/>
      <c r="O5" s="199"/>
      <c r="P5" s="199" t="s">
        <v>65</v>
      </c>
      <c r="Q5" s="199" t="s">
        <v>173</v>
      </c>
      <c r="R5" s="199"/>
      <c r="S5" s="199"/>
      <c r="T5" s="199" t="s">
        <v>174</v>
      </c>
      <c r="U5" s="199"/>
      <c r="V5" s="199"/>
      <c r="W5" s="199" t="s">
        <v>175</v>
      </c>
      <c r="X5" s="199"/>
      <c r="Y5" s="199"/>
      <c r="Z5" s="199" t="s">
        <v>65</v>
      </c>
      <c r="AA5" s="199" t="s">
        <v>173</v>
      </c>
      <c r="AB5" s="199"/>
      <c r="AC5" s="199"/>
      <c r="AD5" s="199" t="s">
        <v>174</v>
      </c>
      <c r="AE5" s="199"/>
      <c r="AF5" s="199"/>
      <c r="AG5" s="199" t="s">
        <v>175</v>
      </c>
      <c r="AH5" s="199"/>
      <c r="AI5" s="199"/>
    </row>
    <row r="6" spans="1:35" ht="30.75" customHeight="1">
      <c r="A6" s="202" t="s">
        <v>73</v>
      </c>
      <c r="B6" s="203" t="s">
        <v>74</v>
      </c>
      <c r="C6" s="199"/>
      <c r="D6" s="204"/>
      <c r="E6" s="205"/>
      <c r="F6" s="199"/>
      <c r="G6" s="199" t="s">
        <v>176</v>
      </c>
      <c r="H6" s="199" t="s">
        <v>117</v>
      </c>
      <c r="I6" s="199" t="s">
        <v>118</v>
      </c>
      <c r="J6" s="199" t="s">
        <v>176</v>
      </c>
      <c r="K6" s="199" t="s">
        <v>117</v>
      </c>
      <c r="L6" s="199" t="s">
        <v>118</v>
      </c>
      <c r="M6" s="199" t="s">
        <v>176</v>
      </c>
      <c r="N6" s="199" t="s">
        <v>117</v>
      </c>
      <c r="O6" s="199" t="s">
        <v>118</v>
      </c>
      <c r="P6" s="199"/>
      <c r="Q6" s="199" t="s">
        <v>176</v>
      </c>
      <c r="R6" s="199" t="s">
        <v>117</v>
      </c>
      <c r="S6" s="199" t="s">
        <v>118</v>
      </c>
      <c r="T6" s="199" t="s">
        <v>176</v>
      </c>
      <c r="U6" s="199" t="s">
        <v>117</v>
      </c>
      <c r="V6" s="199" t="s">
        <v>118</v>
      </c>
      <c r="W6" s="199" t="s">
        <v>176</v>
      </c>
      <c r="X6" s="199" t="s">
        <v>117</v>
      </c>
      <c r="Y6" s="199" t="s">
        <v>118</v>
      </c>
      <c r="Z6" s="199"/>
      <c r="AA6" s="199" t="s">
        <v>176</v>
      </c>
      <c r="AB6" s="199" t="s">
        <v>117</v>
      </c>
      <c r="AC6" s="199" t="s">
        <v>118</v>
      </c>
      <c r="AD6" s="199" t="s">
        <v>176</v>
      </c>
      <c r="AE6" s="199" t="s">
        <v>117</v>
      </c>
      <c r="AF6" s="199" t="s">
        <v>118</v>
      </c>
      <c r="AG6" s="199" t="s">
        <v>176</v>
      </c>
      <c r="AH6" s="199" t="s">
        <v>117</v>
      </c>
      <c r="AI6" s="199" t="s">
        <v>118</v>
      </c>
    </row>
    <row r="7" spans="1:35" ht="19.5" customHeight="1">
      <c r="A7" s="206" t="s">
        <v>56</v>
      </c>
      <c r="B7" s="206" t="s">
        <v>56</v>
      </c>
      <c r="C7" s="206" t="s">
        <v>56</v>
      </c>
      <c r="D7" s="206" t="s">
        <v>65</v>
      </c>
      <c r="E7" s="207">
        <f aca="true" t="shared" si="0" ref="E7:E25">SUM(F7,P7,Z7)</f>
        <v>9037243.45</v>
      </c>
      <c r="F7" s="207">
        <f aca="true" t="shared" si="1" ref="F7:F25">SUM(G7,J7,M7)</f>
        <v>9037243.45</v>
      </c>
      <c r="G7" s="207">
        <f aca="true" t="shared" si="2" ref="G7:G25">SUM(H7,I7)</f>
        <v>9037243.45</v>
      </c>
      <c r="H7" s="207">
        <v>7485643.45</v>
      </c>
      <c r="I7" s="207">
        <v>1551600</v>
      </c>
      <c r="J7" s="207">
        <f aca="true" t="shared" si="3" ref="J7:J25">SUM(K7,L7)</f>
        <v>0</v>
      </c>
      <c r="K7" s="207">
        <v>0</v>
      </c>
      <c r="L7" s="207">
        <v>0</v>
      </c>
      <c r="M7" s="207">
        <f aca="true" t="shared" si="4" ref="M7:M25">SUM(N7,O7)</f>
        <v>0</v>
      </c>
      <c r="N7" s="207">
        <v>0</v>
      </c>
      <c r="O7" s="207">
        <v>0</v>
      </c>
      <c r="P7" s="207">
        <f aca="true" t="shared" si="5" ref="P7:P25">SUM(Q7,T7,W7)</f>
        <v>0</v>
      </c>
      <c r="Q7" s="207">
        <f aca="true" t="shared" si="6" ref="Q7:Q25">SUM(R7,S7)</f>
        <v>0</v>
      </c>
      <c r="R7" s="207">
        <v>0</v>
      </c>
      <c r="S7" s="207">
        <v>0</v>
      </c>
      <c r="T7" s="207">
        <f aca="true" t="shared" si="7" ref="T7:T25">SUM(U7,V7)</f>
        <v>0</v>
      </c>
      <c r="U7" s="207">
        <v>0</v>
      </c>
      <c r="V7" s="207">
        <v>0</v>
      </c>
      <c r="W7" s="207">
        <f aca="true" t="shared" si="8" ref="W7:W25">SUM(X7,Y7)</f>
        <v>0</v>
      </c>
      <c r="X7" s="207">
        <v>0</v>
      </c>
      <c r="Y7" s="207">
        <v>0</v>
      </c>
      <c r="Z7" s="207">
        <f aca="true" t="shared" si="9" ref="Z7:Z25">SUM(AA7,AD7,AG7)</f>
        <v>0</v>
      </c>
      <c r="AA7" s="207">
        <f aca="true" t="shared" si="10" ref="AA7:AA25">SUM(AB7,AC7)</f>
        <v>0</v>
      </c>
      <c r="AB7" s="207">
        <v>0</v>
      </c>
      <c r="AC7" s="207">
        <v>0</v>
      </c>
      <c r="AD7" s="207">
        <f aca="true" t="shared" si="11" ref="AD7:AD25">SUM(AE7,AF7)</f>
        <v>0</v>
      </c>
      <c r="AE7" s="207">
        <v>0</v>
      </c>
      <c r="AF7" s="207">
        <v>0</v>
      </c>
      <c r="AG7" s="207">
        <f aca="true" t="shared" si="12" ref="AG7:AG25">SUM(AH7,AI7)</f>
        <v>0</v>
      </c>
      <c r="AH7" s="207">
        <v>0</v>
      </c>
      <c r="AI7" s="207">
        <v>0</v>
      </c>
    </row>
    <row r="8" spans="1:35" ht="19.5" customHeight="1">
      <c r="A8" s="206" t="s">
        <v>56</v>
      </c>
      <c r="B8" s="206" t="s">
        <v>56</v>
      </c>
      <c r="C8" s="206" t="s">
        <v>56</v>
      </c>
      <c r="D8" s="206" t="s">
        <v>84</v>
      </c>
      <c r="E8" s="207">
        <f t="shared" si="0"/>
        <v>9037243.45</v>
      </c>
      <c r="F8" s="207">
        <f t="shared" si="1"/>
        <v>9037243.45</v>
      </c>
      <c r="G8" s="207">
        <f t="shared" si="2"/>
        <v>9037243.45</v>
      </c>
      <c r="H8" s="207">
        <v>7485643.45</v>
      </c>
      <c r="I8" s="207">
        <v>1551600</v>
      </c>
      <c r="J8" s="207">
        <f t="shared" si="3"/>
        <v>0</v>
      </c>
      <c r="K8" s="207">
        <v>0</v>
      </c>
      <c r="L8" s="207">
        <v>0</v>
      </c>
      <c r="M8" s="207">
        <f t="shared" si="4"/>
        <v>0</v>
      </c>
      <c r="N8" s="207">
        <v>0</v>
      </c>
      <c r="O8" s="207">
        <v>0</v>
      </c>
      <c r="P8" s="207">
        <f t="shared" si="5"/>
        <v>0</v>
      </c>
      <c r="Q8" s="207">
        <f t="shared" si="6"/>
        <v>0</v>
      </c>
      <c r="R8" s="207">
        <v>0</v>
      </c>
      <c r="S8" s="207">
        <v>0</v>
      </c>
      <c r="T8" s="207">
        <f t="shared" si="7"/>
        <v>0</v>
      </c>
      <c r="U8" s="207">
        <v>0</v>
      </c>
      <c r="V8" s="207">
        <v>0</v>
      </c>
      <c r="W8" s="207">
        <f t="shared" si="8"/>
        <v>0</v>
      </c>
      <c r="X8" s="207">
        <v>0</v>
      </c>
      <c r="Y8" s="207">
        <v>0</v>
      </c>
      <c r="Z8" s="207">
        <f t="shared" si="9"/>
        <v>0</v>
      </c>
      <c r="AA8" s="207">
        <f t="shared" si="10"/>
        <v>0</v>
      </c>
      <c r="AB8" s="207">
        <v>0</v>
      </c>
      <c r="AC8" s="207">
        <v>0</v>
      </c>
      <c r="AD8" s="207">
        <f t="shared" si="11"/>
        <v>0</v>
      </c>
      <c r="AE8" s="207">
        <v>0</v>
      </c>
      <c r="AF8" s="207">
        <v>0</v>
      </c>
      <c r="AG8" s="207">
        <f t="shared" si="12"/>
        <v>0</v>
      </c>
      <c r="AH8" s="207">
        <v>0</v>
      </c>
      <c r="AI8" s="207">
        <v>0</v>
      </c>
    </row>
    <row r="9" spans="1:35" ht="19.5" customHeight="1">
      <c r="A9" s="206" t="s">
        <v>56</v>
      </c>
      <c r="B9" s="206" t="s">
        <v>56</v>
      </c>
      <c r="C9" s="206" t="s">
        <v>85</v>
      </c>
      <c r="D9" s="206" t="s">
        <v>86</v>
      </c>
      <c r="E9" s="207">
        <f t="shared" si="0"/>
        <v>8778354.27</v>
      </c>
      <c r="F9" s="207">
        <f t="shared" si="1"/>
        <v>8778354.27</v>
      </c>
      <c r="G9" s="207">
        <f t="shared" si="2"/>
        <v>8778354.27</v>
      </c>
      <c r="H9" s="207">
        <v>7226754.27</v>
      </c>
      <c r="I9" s="207">
        <v>1551600</v>
      </c>
      <c r="J9" s="207">
        <f t="shared" si="3"/>
        <v>0</v>
      </c>
      <c r="K9" s="207">
        <v>0</v>
      </c>
      <c r="L9" s="207">
        <v>0</v>
      </c>
      <c r="M9" s="207">
        <f t="shared" si="4"/>
        <v>0</v>
      </c>
      <c r="N9" s="207">
        <v>0</v>
      </c>
      <c r="O9" s="207">
        <v>0</v>
      </c>
      <c r="P9" s="207">
        <f t="shared" si="5"/>
        <v>0</v>
      </c>
      <c r="Q9" s="207">
        <f t="shared" si="6"/>
        <v>0</v>
      </c>
      <c r="R9" s="207">
        <v>0</v>
      </c>
      <c r="S9" s="207">
        <v>0</v>
      </c>
      <c r="T9" s="207">
        <f t="shared" si="7"/>
        <v>0</v>
      </c>
      <c r="U9" s="207">
        <v>0</v>
      </c>
      <c r="V9" s="207">
        <v>0</v>
      </c>
      <c r="W9" s="207">
        <f t="shared" si="8"/>
        <v>0</v>
      </c>
      <c r="X9" s="207">
        <v>0</v>
      </c>
      <c r="Y9" s="207">
        <v>0</v>
      </c>
      <c r="Z9" s="207">
        <f t="shared" si="9"/>
        <v>0</v>
      </c>
      <c r="AA9" s="207">
        <f t="shared" si="10"/>
        <v>0</v>
      </c>
      <c r="AB9" s="207">
        <v>0</v>
      </c>
      <c r="AC9" s="207">
        <v>0</v>
      </c>
      <c r="AD9" s="207">
        <f t="shared" si="11"/>
        <v>0</v>
      </c>
      <c r="AE9" s="207">
        <v>0</v>
      </c>
      <c r="AF9" s="207">
        <v>0</v>
      </c>
      <c r="AG9" s="207">
        <f t="shared" si="12"/>
        <v>0</v>
      </c>
      <c r="AH9" s="207">
        <v>0</v>
      </c>
      <c r="AI9" s="207">
        <v>0</v>
      </c>
    </row>
    <row r="10" spans="1:35" ht="19.5" customHeight="1">
      <c r="A10" s="206" t="s">
        <v>177</v>
      </c>
      <c r="B10" s="206" t="s">
        <v>89</v>
      </c>
      <c r="C10" s="206" t="s">
        <v>85</v>
      </c>
      <c r="D10" s="206" t="s">
        <v>178</v>
      </c>
      <c r="E10" s="207">
        <f t="shared" si="0"/>
        <v>3432151</v>
      </c>
      <c r="F10" s="207">
        <f t="shared" si="1"/>
        <v>3432151</v>
      </c>
      <c r="G10" s="207">
        <f t="shared" si="2"/>
        <v>3432151</v>
      </c>
      <c r="H10" s="207">
        <v>3432151</v>
      </c>
      <c r="I10" s="207">
        <v>0</v>
      </c>
      <c r="J10" s="207">
        <f t="shared" si="3"/>
        <v>0</v>
      </c>
      <c r="K10" s="207">
        <v>0</v>
      </c>
      <c r="L10" s="207">
        <v>0</v>
      </c>
      <c r="M10" s="207">
        <f t="shared" si="4"/>
        <v>0</v>
      </c>
      <c r="N10" s="207">
        <v>0</v>
      </c>
      <c r="O10" s="207">
        <v>0</v>
      </c>
      <c r="P10" s="207">
        <f t="shared" si="5"/>
        <v>0</v>
      </c>
      <c r="Q10" s="207">
        <f t="shared" si="6"/>
        <v>0</v>
      </c>
      <c r="R10" s="207">
        <v>0</v>
      </c>
      <c r="S10" s="207">
        <v>0</v>
      </c>
      <c r="T10" s="207">
        <f t="shared" si="7"/>
        <v>0</v>
      </c>
      <c r="U10" s="207">
        <v>0</v>
      </c>
      <c r="V10" s="207">
        <v>0</v>
      </c>
      <c r="W10" s="207">
        <f t="shared" si="8"/>
        <v>0</v>
      </c>
      <c r="X10" s="207">
        <v>0</v>
      </c>
      <c r="Y10" s="207">
        <v>0</v>
      </c>
      <c r="Z10" s="207">
        <f t="shared" si="9"/>
        <v>0</v>
      </c>
      <c r="AA10" s="207">
        <f t="shared" si="10"/>
        <v>0</v>
      </c>
      <c r="AB10" s="207">
        <v>0</v>
      </c>
      <c r="AC10" s="207">
        <v>0</v>
      </c>
      <c r="AD10" s="207">
        <f t="shared" si="11"/>
        <v>0</v>
      </c>
      <c r="AE10" s="207">
        <v>0</v>
      </c>
      <c r="AF10" s="207">
        <v>0</v>
      </c>
      <c r="AG10" s="207">
        <f t="shared" si="12"/>
        <v>0</v>
      </c>
      <c r="AH10" s="207">
        <v>0</v>
      </c>
      <c r="AI10" s="207">
        <v>0</v>
      </c>
    </row>
    <row r="11" spans="1:35" ht="19.5" customHeight="1">
      <c r="A11" s="206" t="s">
        <v>179</v>
      </c>
      <c r="B11" s="206" t="s">
        <v>89</v>
      </c>
      <c r="C11" s="206" t="s">
        <v>85</v>
      </c>
      <c r="D11" s="206" t="s">
        <v>180</v>
      </c>
      <c r="E11" s="207">
        <f t="shared" si="0"/>
        <v>36516</v>
      </c>
      <c r="F11" s="207">
        <f t="shared" si="1"/>
        <v>36516</v>
      </c>
      <c r="G11" s="207">
        <f t="shared" si="2"/>
        <v>36516</v>
      </c>
      <c r="H11" s="207">
        <v>36516</v>
      </c>
      <c r="I11" s="207">
        <v>0</v>
      </c>
      <c r="J11" s="207">
        <f t="shared" si="3"/>
        <v>0</v>
      </c>
      <c r="K11" s="207">
        <v>0</v>
      </c>
      <c r="L11" s="207">
        <v>0</v>
      </c>
      <c r="M11" s="207">
        <f t="shared" si="4"/>
        <v>0</v>
      </c>
      <c r="N11" s="207">
        <v>0</v>
      </c>
      <c r="O11" s="207">
        <v>0</v>
      </c>
      <c r="P11" s="207">
        <f t="shared" si="5"/>
        <v>0</v>
      </c>
      <c r="Q11" s="207">
        <f t="shared" si="6"/>
        <v>0</v>
      </c>
      <c r="R11" s="207">
        <v>0</v>
      </c>
      <c r="S11" s="207">
        <v>0</v>
      </c>
      <c r="T11" s="207">
        <f t="shared" si="7"/>
        <v>0</v>
      </c>
      <c r="U11" s="207">
        <v>0</v>
      </c>
      <c r="V11" s="207">
        <v>0</v>
      </c>
      <c r="W11" s="207">
        <f t="shared" si="8"/>
        <v>0</v>
      </c>
      <c r="X11" s="207">
        <v>0</v>
      </c>
      <c r="Y11" s="207">
        <v>0</v>
      </c>
      <c r="Z11" s="207">
        <f t="shared" si="9"/>
        <v>0</v>
      </c>
      <c r="AA11" s="207">
        <f t="shared" si="10"/>
        <v>0</v>
      </c>
      <c r="AB11" s="207">
        <v>0</v>
      </c>
      <c r="AC11" s="207">
        <v>0</v>
      </c>
      <c r="AD11" s="207">
        <f t="shared" si="11"/>
        <v>0</v>
      </c>
      <c r="AE11" s="207">
        <v>0</v>
      </c>
      <c r="AF11" s="207">
        <v>0</v>
      </c>
      <c r="AG11" s="207">
        <f t="shared" si="12"/>
        <v>0</v>
      </c>
      <c r="AH11" s="207">
        <v>0</v>
      </c>
      <c r="AI11" s="207">
        <v>0</v>
      </c>
    </row>
    <row r="12" spans="1:35" ht="19.5" customHeight="1">
      <c r="A12" s="206" t="s">
        <v>181</v>
      </c>
      <c r="B12" s="206" t="s">
        <v>89</v>
      </c>
      <c r="C12" s="206" t="s">
        <v>85</v>
      </c>
      <c r="D12" s="206" t="s">
        <v>182</v>
      </c>
      <c r="E12" s="207">
        <f t="shared" si="0"/>
        <v>1762542</v>
      </c>
      <c r="F12" s="207">
        <f t="shared" si="1"/>
        <v>1762542</v>
      </c>
      <c r="G12" s="207">
        <f t="shared" si="2"/>
        <v>1762542</v>
      </c>
      <c r="H12" s="207">
        <v>689542</v>
      </c>
      <c r="I12" s="207">
        <v>1073000</v>
      </c>
      <c r="J12" s="207">
        <f t="shared" si="3"/>
        <v>0</v>
      </c>
      <c r="K12" s="207">
        <v>0</v>
      </c>
      <c r="L12" s="207">
        <v>0</v>
      </c>
      <c r="M12" s="207">
        <f t="shared" si="4"/>
        <v>0</v>
      </c>
      <c r="N12" s="207">
        <v>0</v>
      </c>
      <c r="O12" s="207">
        <v>0</v>
      </c>
      <c r="P12" s="207">
        <f t="shared" si="5"/>
        <v>0</v>
      </c>
      <c r="Q12" s="207">
        <f t="shared" si="6"/>
        <v>0</v>
      </c>
      <c r="R12" s="207">
        <v>0</v>
      </c>
      <c r="S12" s="207">
        <v>0</v>
      </c>
      <c r="T12" s="207">
        <f t="shared" si="7"/>
        <v>0</v>
      </c>
      <c r="U12" s="207">
        <v>0</v>
      </c>
      <c r="V12" s="207">
        <v>0</v>
      </c>
      <c r="W12" s="207">
        <f t="shared" si="8"/>
        <v>0</v>
      </c>
      <c r="X12" s="207">
        <v>0</v>
      </c>
      <c r="Y12" s="207">
        <v>0</v>
      </c>
      <c r="Z12" s="207">
        <f t="shared" si="9"/>
        <v>0</v>
      </c>
      <c r="AA12" s="207">
        <f t="shared" si="10"/>
        <v>0</v>
      </c>
      <c r="AB12" s="207">
        <v>0</v>
      </c>
      <c r="AC12" s="207">
        <v>0</v>
      </c>
      <c r="AD12" s="207">
        <f t="shared" si="11"/>
        <v>0</v>
      </c>
      <c r="AE12" s="207">
        <v>0</v>
      </c>
      <c r="AF12" s="207">
        <v>0</v>
      </c>
      <c r="AG12" s="207">
        <f t="shared" si="12"/>
        <v>0</v>
      </c>
      <c r="AH12" s="207">
        <v>0</v>
      </c>
      <c r="AI12" s="207">
        <v>0</v>
      </c>
    </row>
    <row r="13" spans="1:35" ht="19.5" customHeight="1">
      <c r="A13" s="206" t="s">
        <v>177</v>
      </c>
      <c r="B13" s="206" t="s">
        <v>105</v>
      </c>
      <c r="C13" s="206" t="s">
        <v>85</v>
      </c>
      <c r="D13" s="206" t="s">
        <v>183</v>
      </c>
      <c r="E13" s="207">
        <f t="shared" si="0"/>
        <v>1213579.37</v>
      </c>
      <c r="F13" s="207">
        <f t="shared" si="1"/>
        <v>1213579.37</v>
      </c>
      <c r="G13" s="207">
        <f t="shared" si="2"/>
        <v>1213579.37</v>
      </c>
      <c r="H13" s="207">
        <v>1213579.37</v>
      </c>
      <c r="I13" s="207">
        <v>0</v>
      </c>
      <c r="J13" s="207">
        <f t="shared" si="3"/>
        <v>0</v>
      </c>
      <c r="K13" s="207">
        <v>0</v>
      </c>
      <c r="L13" s="207">
        <v>0</v>
      </c>
      <c r="M13" s="207">
        <f t="shared" si="4"/>
        <v>0</v>
      </c>
      <c r="N13" s="207">
        <v>0</v>
      </c>
      <c r="O13" s="207">
        <v>0</v>
      </c>
      <c r="P13" s="207">
        <f t="shared" si="5"/>
        <v>0</v>
      </c>
      <c r="Q13" s="207">
        <f t="shared" si="6"/>
        <v>0</v>
      </c>
      <c r="R13" s="207">
        <v>0</v>
      </c>
      <c r="S13" s="207">
        <v>0</v>
      </c>
      <c r="T13" s="207">
        <f t="shared" si="7"/>
        <v>0</v>
      </c>
      <c r="U13" s="207">
        <v>0</v>
      </c>
      <c r="V13" s="207">
        <v>0</v>
      </c>
      <c r="W13" s="207">
        <f t="shared" si="8"/>
        <v>0</v>
      </c>
      <c r="X13" s="207">
        <v>0</v>
      </c>
      <c r="Y13" s="207">
        <v>0</v>
      </c>
      <c r="Z13" s="207">
        <f t="shared" si="9"/>
        <v>0</v>
      </c>
      <c r="AA13" s="207">
        <f t="shared" si="10"/>
        <v>0</v>
      </c>
      <c r="AB13" s="207">
        <v>0</v>
      </c>
      <c r="AC13" s="207">
        <v>0</v>
      </c>
      <c r="AD13" s="207">
        <f t="shared" si="11"/>
        <v>0</v>
      </c>
      <c r="AE13" s="207">
        <v>0</v>
      </c>
      <c r="AF13" s="207">
        <v>0</v>
      </c>
      <c r="AG13" s="207">
        <f t="shared" si="12"/>
        <v>0</v>
      </c>
      <c r="AH13" s="207">
        <v>0</v>
      </c>
      <c r="AI13" s="207">
        <v>0</v>
      </c>
    </row>
    <row r="14" spans="1:35" ht="19.5" customHeight="1">
      <c r="A14" s="206" t="s">
        <v>177</v>
      </c>
      <c r="B14" s="206" t="s">
        <v>184</v>
      </c>
      <c r="C14" s="206" t="s">
        <v>85</v>
      </c>
      <c r="D14" s="206" t="s">
        <v>108</v>
      </c>
      <c r="E14" s="207">
        <f t="shared" si="0"/>
        <v>675735.9</v>
      </c>
      <c r="F14" s="207">
        <f t="shared" si="1"/>
        <v>675735.9</v>
      </c>
      <c r="G14" s="207">
        <f t="shared" si="2"/>
        <v>675735.9</v>
      </c>
      <c r="H14" s="207">
        <v>675735.9</v>
      </c>
      <c r="I14" s="207">
        <v>0</v>
      </c>
      <c r="J14" s="207">
        <f t="shared" si="3"/>
        <v>0</v>
      </c>
      <c r="K14" s="207">
        <v>0</v>
      </c>
      <c r="L14" s="207">
        <v>0</v>
      </c>
      <c r="M14" s="207">
        <f t="shared" si="4"/>
        <v>0</v>
      </c>
      <c r="N14" s="207">
        <v>0</v>
      </c>
      <c r="O14" s="207">
        <v>0</v>
      </c>
      <c r="P14" s="207">
        <f t="shared" si="5"/>
        <v>0</v>
      </c>
      <c r="Q14" s="207">
        <f t="shared" si="6"/>
        <v>0</v>
      </c>
      <c r="R14" s="207">
        <v>0</v>
      </c>
      <c r="S14" s="207">
        <v>0</v>
      </c>
      <c r="T14" s="207">
        <f t="shared" si="7"/>
        <v>0</v>
      </c>
      <c r="U14" s="207">
        <v>0</v>
      </c>
      <c r="V14" s="207">
        <v>0</v>
      </c>
      <c r="W14" s="207">
        <f t="shared" si="8"/>
        <v>0</v>
      </c>
      <c r="X14" s="207">
        <v>0</v>
      </c>
      <c r="Y14" s="207">
        <v>0</v>
      </c>
      <c r="Z14" s="207">
        <f t="shared" si="9"/>
        <v>0</v>
      </c>
      <c r="AA14" s="207">
        <f t="shared" si="10"/>
        <v>0</v>
      </c>
      <c r="AB14" s="207">
        <v>0</v>
      </c>
      <c r="AC14" s="207">
        <v>0</v>
      </c>
      <c r="AD14" s="207">
        <f t="shared" si="11"/>
        <v>0</v>
      </c>
      <c r="AE14" s="207">
        <v>0</v>
      </c>
      <c r="AF14" s="207">
        <v>0</v>
      </c>
      <c r="AG14" s="207">
        <f t="shared" si="12"/>
        <v>0</v>
      </c>
      <c r="AH14" s="207">
        <v>0</v>
      </c>
      <c r="AI14" s="207">
        <v>0</v>
      </c>
    </row>
    <row r="15" spans="1:35" ht="19.5" customHeight="1">
      <c r="A15" s="206" t="s">
        <v>179</v>
      </c>
      <c r="B15" s="206" t="s">
        <v>94</v>
      </c>
      <c r="C15" s="206" t="s">
        <v>85</v>
      </c>
      <c r="D15" s="206" t="s">
        <v>185</v>
      </c>
      <c r="E15" s="207">
        <f t="shared" si="0"/>
        <v>748262</v>
      </c>
      <c r="F15" s="207">
        <f t="shared" si="1"/>
        <v>748262</v>
      </c>
      <c r="G15" s="207">
        <f t="shared" si="2"/>
        <v>748262</v>
      </c>
      <c r="H15" s="207">
        <v>748262</v>
      </c>
      <c r="I15" s="207">
        <v>0</v>
      </c>
      <c r="J15" s="207">
        <f t="shared" si="3"/>
        <v>0</v>
      </c>
      <c r="K15" s="207">
        <v>0</v>
      </c>
      <c r="L15" s="207">
        <v>0</v>
      </c>
      <c r="M15" s="207">
        <f t="shared" si="4"/>
        <v>0</v>
      </c>
      <c r="N15" s="207">
        <v>0</v>
      </c>
      <c r="O15" s="207">
        <v>0</v>
      </c>
      <c r="P15" s="207">
        <f t="shared" si="5"/>
        <v>0</v>
      </c>
      <c r="Q15" s="207">
        <f t="shared" si="6"/>
        <v>0</v>
      </c>
      <c r="R15" s="207">
        <v>0</v>
      </c>
      <c r="S15" s="207">
        <v>0</v>
      </c>
      <c r="T15" s="207">
        <f t="shared" si="7"/>
        <v>0</v>
      </c>
      <c r="U15" s="207">
        <v>0</v>
      </c>
      <c r="V15" s="207">
        <v>0</v>
      </c>
      <c r="W15" s="207">
        <f t="shared" si="8"/>
        <v>0</v>
      </c>
      <c r="X15" s="207">
        <v>0</v>
      </c>
      <c r="Y15" s="207">
        <v>0</v>
      </c>
      <c r="Z15" s="207">
        <f t="shared" si="9"/>
        <v>0</v>
      </c>
      <c r="AA15" s="207">
        <f t="shared" si="10"/>
        <v>0</v>
      </c>
      <c r="AB15" s="207">
        <v>0</v>
      </c>
      <c r="AC15" s="207">
        <v>0</v>
      </c>
      <c r="AD15" s="207">
        <f t="shared" si="11"/>
        <v>0</v>
      </c>
      <c r="AE15" s="207">
        <v>0</v>
      </c>
      <c r="AF15" s="207">
        <v>0</v>
      </c>
      <c r="AG15" s="207">
        <f t="shared" si="12"/>
        <v>0</v>
      </c>
      <c r="AH15" s="207">
        <v>0</v>
      </c>
      <c r="AI15" s="207">
        <v>0</v>
      </c>
    </row>
    <row r="16" spans="1:35" ht="19.5" customHeight="1">
      <c r="A16" s="206" t="s">
        <v>181</v>
      </c>
      <c r="B16" s="206" t="s">
        <v>91</v>
      </c>
      <c r="C16" s="206" t="s">
        <v>85</v>
      </c>
      <c r="D16" s="206" t="s">
        <v>186</v>
      </c>
      <c r="E16" s="207">
        <f t="shared" si="0"/>
        <v>120000</v>
      </c>
      <c r="F16" s="207">
        <f t="shared" si="1"/>
        <v>120000</v>
      </c>
      <c r="G16" s="207">
        <f t="shared" si="2"/>
        <v>120000</v>
      </c>
      <c r="H16" s="207">
        <v>0</v>
      </c>
      <c r="I16" s="207">
        <v>120000</v>
      </c>
      <c r="J16" s="207">
        <f t="shared" si="3"/>
        <v>0</v>
      </c>
      <c r="K16" s="207">
        <v>0</v>
      </c>
      <c r="L16" s="207">
        <v>0</v>
      </c>
      <c r="M16" s="207">
        <f t="shared" si="4"/>
        <v>0</v>
      </c>
      <c r="N16" s="207">
        <v>0</v>
      </c>
      <c r="O16" s="207">
        <v>0</v>
      </c>
      <c r="P16" s="207">
        <f t="shared" si="5"/>
        <v>0</v>
      </c>
      <c r="Q16" s="207">
        <f t="shared" si="6"/>
        <v>0</v>
      </c>
      <c r="R16" s="207">
        <v>0</v>
      </c>
      <c r="S16" s="207">
        <v>0</v>
      </c>
      <c r="T16" s="207">
        <f t="shared" si="7"/>
        <v>0</v>
      </c>
      <c r="U16" s="207">
        <v>0</v>
      </c>
      <c r="V16" s="207">
        <v>0</v>
      </c>
      <c r="W16" s="207">
        <f t="shared" si="8"/>
        <v>0</v>
      </c>
      <c r="X16" s="207">
        <v>0</v>
      </c>
      <c r="Y16" s="207">
        <v>0</v>
      </c>
      <c r="Z16" s="207">
        <f t="shared" si="9"/>
        <v>0</v>
      </c>
      <c r="AA16" s="207">
        <f t="shared" si="10"/>
        <v>0</v>
      </c>
      <c r="AB16" s="207">
        <v>0</v>
      </c>
      <c r="AC16" s="207">
        <v>0</v>
      </c>
      <c r="AD16" s="207">
        <f t="shared" si="11"/>
        <v>0</v>
      </c>
      <c r="AE16" s="207">
        <v>0</v>
      </c>
      <c r="AF16" s="207">
        <v>0</v>
      </c>
      <c r="AG16" s="207">
        <f t="shared" si="12"/>
        <v>0</v>
      </c>
      <c r="AH16" s="207">
        <v>0</v>
      </c>
      <c r="AI16" s="207">
        <v>0</v>
      </c>
    </row>
    <row r="17" spans="1:35" ht="19.5" customHeight="1">
      <c r="A17" s="206" t="s">
        <v>181</v>
      </c>
      <c r="B17" s="206" t="s">
        <v>187</v>
      </c>
      <c r="C17" s="206" t="s">
        <v>85</v>
      </c>
      <c r="D17" s="206" t="s">
        <v>188</v>
      </c>
      <c r="E17" s="207">
        <f t="shared" si="0"/>
        <v>130000</v>
      </c>
      <c r="F17" s="207">
        <f t="shared" si="1"/>
        <v>130000</v>
      </c>
      <c r="G17" s="207">
        <f t="shared" si="2"/>
        <v>130000</v>
      </c>
      <c r="H17" s="207">
        <v>0</v>
      </c>
      <c r="I17" s="207">
        <v>130000</v>
      </c>
      <c r="J17" s="207">
        <f t="shared" si="3"/>
        <v>0</v>
      </c>
      <c r="K17" s="207">
        <v>0</v>
      </c>
      <c r="L17" s="207">
        <v>0</v>
      </c>
      <c r="M17" s="207">
        <f t="shared" si="4"/>
        <v>0</v>
      </c>
      <c r="N17" s="207">
        <v>0</v>
      </c>
      <c r="O17" s="207">
        <v>0</v>
      </c>
      <c r="P17" s="207">
        <f t="shared" si="5"/>
        <v>0</v>
      </c>
      <c r="Q17" s="207">
        <f t="shared" si="6"/>
        <v>0</v>
      </c>
      <c r="R17" s="207">
        <v>0</v>
      </c>
      <c r="S17" s="207">
        <v>0</v>
      </c>
      <c r="T17" s="207">
        <f t="shared" si="7"/>
        <v>0</v>
      </c>
      <c r="U17" s="207">
        <v>0</v>
      </c>
      <c r="V17" s="207">
        <v>0</v>
      </c>
      <c r="W17" s="207">
        <f t="shared" si="8"/>
        <v>0</v>
      </c>
      <c r="X17" s="207">
        <v>0</v>
      </c>
      <c r="Y17" s="207">
        <v>0</v>
      </c>
      <c r="Z17" s="207">
        <f t="shared" si="9"/>
        <v>0</v>
      </c>
      <c r="AA17" s="207">
        <f t="shared" si="10"/>
        <v>0</v>
      </c>
      <c r="AB17" s="207">
        <v>0</v>
      </c>
      <c r="AC17" s="207">
        <v>0</v>
      </c>
      <c r="AD17" s="207">
        <f t="shared" si="11"/>
        <v>0</v>
      </c>
      <c r="AE17" s="207">
        <v>0</v>
      </c>
      <c r="AF17" s="207">
        <v>0</v>
      </c>
      <c r="AG17" s="207">
        <f t="shared" si="12"/>
        <v>0</v>
      </c>
      <c r="AH17" s="207">
        <v>0</v>
      </c>
      <c r="AI17" s="207">
        <v>0</v>
      </c>
    </row>
    <row r="18" spans="1:35" ht="19.5" customHeight="1">
      <c r="A18" s="206" t="s">
        <v>181</v>
      </c>
      <c r="B18" s="206" t="s">
        <v>189</v>
      </c>
      <c r="C18" s="206" t="s">
        <v>85</v>
      </c>
      <c r="D18" s="206" t="s">
        <v>190</v>
      </c>
      <c r="E18" s="207">
        <f t="shared" si="0"/>
        <v>60000</v>
      </c>
      <c r="F18" s="207">
        <f t="shared" si="1"/>
        <v>60000</v>
      </c>
      <c r="G18" s="207">
        <f t="shared" si="2"/>
        <v>60000</v>
      </c>
      <c r="H18" s="207">
        <v>60000</v>
      </c>
      <c r="I18" s="207">
        <v>0</v>
      </c>
      <c r="J18" s="207">
        <f t="shared" si="3"/>
        <v>0</v>
      </c>
      <c r="K18" s="207">
        <v>0</v>
      </c>
      <c r="L18" s="207">
        <v>0</v>
      </c>
      <c r="M18" s="207">
        <f t="shared" si="4"/>
        <v>0</v>
      </c>
      <c r="N18" s="207">
        <v>0</v>
      </c>
      <c r="O18" s="207">
        <v>0</v>
      </c>
      <c r="P18" s="207">
        <f t="shared" si="5"/>
        <v>0</v>
      </c>
      <c r="Q18" s="207">
        <f t="shared" si="6"/>
        <v>0</v>
      </c>
      <c r="R18" s="207">
        <v>0</v>
      </c>
      <c r="S18" s="207">
        <v>0</v>
      </c>
      <c r="T18" s="207">
        <f t="shared" si="7"/>
        <v>0</v>
      </c>
      <c r="U18" s="207">
        <v>0</v>
      </c>
      <c r="V18" s="207">
        <v>0</v>
      </c>
      <c r="W18" s="207">
        <f t="shared" si="8"/>
        <v>0</v>
      </c>
      <c r="X18" s="207">
        <v>0</v>
      </c>
      <c r="Y18" s="207">
        <v>0</v>
      </c>
      <c r="Z18" s="207">
        <f t="shared" si="9"/>
        <v>0</v>
      </c>
      <c r="AA18" s="207">
        <f t="shared" si="10"/>
        <v>0</v>
      </c>
      <c r="AB18" s="207">
        <v>0</v>
      </c>
      <c r="AC18" s="207">
        <v>0</v>
      </c>
      <c r="AD18" s="207">
        <f t="shared" si="11"/>
        <v>0</v>
      </c>
      <c r="AE18" s="207">
        <v>0</v>
      </c>
      <c r="AF18" s="207">
        <v>0</v>
      </c>
      <c r="AG18" s="207">
        <f t="shared" si="12"/>
        <v>0</v>
      </c>
      <c r="AH18" s="207">
        <v>0</v>
      </c>
      <c r="AI18" s="207">
        <v>0</v>
      </c>
    </row>
    <row r="19" spans="1:35" ht="19.5" customHeight="1">
      <c r="A19" s="206" t="s">
        <v>181</v>
      </c>
      <c r="B19" s="206" t="s">
        <v>99</v>
      </c>
      <c r="C19" s="206" t="s">
        <v>85</v>
      </c>
      <c r="D19" s="206" t="s">
        <v>191</v>
      </c>
      <c r="E19" s="207">
        <f t="shared" si="0"/>
        <v>305000</v>
      </c>
      <c r="F19" s="207">
        <f t="shared" si="1"/>
        <v>305000</v>
      </c>
      <c r="G19" s="207">
        <f t="shared" si="2"/>
        <v>305000</v>
      </c>
      <c r="H19" s="207">
        <v>110000</v>
      </c>
      <c r="I19" s="207">
        <v>195000</v>
      </c>
      <c r="J19" s="207">
        <f t="shared" si="3"/>
        <v>0</v>
      </c>
      <c r="K19" s="207">
        <v>0</v>
      </c>
      <c r="L19" s="207">
        <v>0</v>
      </c>
      <c r="M19" s="207">
        <f t="shared" si="4"/>
        <v>0</v>
      </c>
      <c r="N19" s="207">
        <v>0</v>
      </c>
      <c r="O19" s="207">
        <v>0</v>
      </c>
      <c r="P19" s="207">
        <f t="shared" si="5"/>
        <v>0</v>
      </c>
      <c r="Q19" s="207">
        <f t="shared" si="6"/>
        <v>0</v>
      </c>
      <c r="R19" s="207">
        <v>0</v>
      </c>
      <c r="S19" s="207">
        <v>0</v>
      </c>
      <c r="T19" s="207">
        <f t="shared" si="7"/>
        <v>0</v>
      </c>
      <c r="U19" s="207">
        <v>0</v>
      </c>
      <c r="V19" s="207">
        <v>0</v>
      </c>
      <c r="W19" s="207">
        <f t="shared" si="8"/>
        <v>0</v>
      </c>
      <c r="X19" s="207">
        <v>0</v>
      </c>
      <c r="Y19" s="207">
        <v>0</v>
      </c>
      <c r="Z19" s="207">
        <f t="shared" si="9"/>
        <v>0</v>
      </c>
      <c r="AA19" s="207">
        <f t="shared" si="10"/>
        <v>0</v>
      </c>
      <c r="AB19" s="207">
        <v>0</v>
      </c>
      <c r="AC19" s="207">
        <v>0</v>
      </c>
      <c r="AD19" s="207">
        <f t="shared" si="11"/>
        <v>0</v>
      </c>
      <c r="AE19" s="207">
        <v>0</v>
      </c>
      <c r="AF19" s="207">
        <v>0</v>
      </c>
      <c r="AG19" s="207">
        <f t="shared" si="12"/>
        <v>0</v>
      </c>
      <c r="AH19" s="207">
        <v>0</v>
      </c>
      <c r="AI19" s="207">
        <v>0</v>
      </c>
    </row>
    <row r="20" spans="1:35" ht="19.5" customHeight="1">
      <c r="A20" s="206" t="s">
        <v>177</v>
      </c>
      <c r="B20" s="206" t="s">
        <v>99</v>
      </c>
      <c r="C20" s="206" t="s">
        <v>85</v>
      </c>
      <c r="D20" s="206" t="s">
        <v>192</v>
      </c>
      <c r="E20" s="207">
        <f t="shared" si="0"/>
        <v>82368</v>
      </c>
      <c r="F20" s="207">
        <f t="shared" si="1"/>
        <v>82368</v>
      </c>
      <c r="G20" s="207">
        <f t="shared" si="2"/>
        <v>82368</v>
      </c>
      <c r="H20" s="207">
        <v>82368</v>
      </c>
      <c r="I20" s="207">
        <v>0</v>
      </c>
      <c r="J20" s="207">
        <f t="shared" si="3"/>
        <v>0</v>
      </c>
      <c r="K20" s="207">
        <v>0</v>
      </c>
      <c r="L20" s="207">
        <v>0</v>
      </c>
      <c r="M20" s="207">
        <f t="shared" si="4"/>
        <v>0</v>
      </c>
      <c r="N20" s="207">
        <v>0</v>
      </c>
      <c r="O20" s="207">
        <v>0</v>
      </c>
      <c r="P20" s="207">
        <f t="shared" si="5"/>
        <v>0</v>
      </c>
      <c r="Q20" s="207">
        <f t="shared" si="6"/>
        <v>0</v>
      </c>
      <c r="R20" s="207">
        <v>0</v>
      </c>
      <c r="S20" s="207">
        <v>0</v>
      </c>
      <c r="T20" s="207">
        <f t="shared" si="7"/>
        <v>0</v>
      </c>
      <c r="U20" s="207">
        <v>0</v>
      </c>
      <c r="V20" s="207">
        <v>0</v>
      </c>
      <c r="W20" s="207">
        <f t="shared" si="8"/>
        <v>0</v>
      </c>
      <c r="X20" s="207">
        <v>0</v>
      </c>
      <c r="Y20" s="207">
        <v>0</v>
      </c>
      <c r="Z20" s="207">
        <f t="shared" si="9"/>
        <v>0</v>
      </c>
      <c r="AA20" s="207">
        <f t="shared" si="10"/>
        <v>0</v>
      </c>
      <c r="AB20" s="207">
        <v>0</v>
      </c>
      <c r="AC20" s="207">
        <v>0</v>
      </c>
      <c r="AD20" s="207">
        <f t="shared" si="11"/>
        <v>0</v>
      </c>
      <c r="AE20" s="207">
        <v>0</v>
      </c>
      <c r="AF20" s="207">
        <v>0</v>
      </c>
      <c r="AG20" s="207">
        <f t="shared" si="12"/>
        <v>0</v>
      </c>
      <c r="AH20" s="207">
        <v>0</v>
      </c>
      <c r="AI20" s="207">
        <v>0</v>
      </c>
    </row>
    <row r="21" spans="1:35" ht="19.5" customHeight="1">
      <c r="A21" s="206" t="s">
        <v>179</v>
      </c>
      <c r="B21" s="206" t="s">
        <v>99</v>
      </c>
      <c r="C21" s="206" t="s">
        <v>85</v>
      </c>
      <c r="D21" s="206" t="s">
        <v>193</v>
      </c>
      <c r="E21" s="207">
        <f t="shared" si="0"/>
        <v>212200</v>
      </c>
      <c r="F21" s="207">
        <f t="shared" si="1"/>
        <v>212200</v>
      </c>
      <c r="G21" s="207">
        <f t="shared" si="2"/>
        <v>212200</v>
      </c>
      <c r="H21" s="207">
        <v>178600</v>
      </c>
      <c r="I21" s="207">
        <v>33600</v>
      </c>
      <c r="J21" s="207">
        <f t="shared" si="3"/>
        <v>0</v>
      </c>
      <c r="K21" s="207">
        <v>0</v>
      </c>
      <c r="L21" s="207">
        <v>0</v>
      </c>
      <c r="M21" s="207">
        <f t="shared" si="4"/>
        <v>0</v>
      </c>
      <c r="N21" s="207">
        <v>0</v>
      </c>
      <c r="O21" s="207">
        <v>0</v>
      </c>
      <c r="P21" s="207">
        <f t="shared" si="5"/>
        <v>0</v>
      </c>
      <c r="Q21" s="207">
        <f t="shared" si="6"/>
        <v>0</v>
      </c>
      <c r="R21" s="207">
        <v>0</v>
      </c>
      <c r="S21" s="207">
        <v>0</v>
      </c>
      <c r="T21" s="207">
        <f t="shared" si="7"/>
        <v>0</v>
      </c>
      <c r="U21" s="207">
        <v>0</v>
      </c>
      <c r="V21" s="207">
        <v>0</v>
      </c>
      <c r="W21" s="207">
        <f t="shared" si="8"/>
        <v>0</v>
      </c>
      <c r="X21" s="207">
        <v>0</v>
      </c>
      <c r="Y21" s="207">
        <v>0</v>
      </c>
      <c r="Z21" s="207">
        <f t="shared" si="9"/>
        <v>0</v>
      </c>
      <c r="AA21" s="207">
        <f t="shared" si="10"/>
        <v>0</v>
      </c>
      <c r="AB21" s="207">
        <v>0</v>
      </c>
      <c r="AC21" s="207">
        <v>0</v>
      </c>
      <c r="AD21" s="207">
        <f t="shared" si="11"/>
        <v>0</v>
      </c>
      <c r="AE21" s="207">
        <v>0</v>
      </c>
      <c r="AF21" s="207">
        <v>0</v>
      </c>
      <c r="AG21" s="207">
        <f t="shared" si="12"/>
        <v>0</v>
      </c>
      <c r="AH21" s="207">
        <v>0</v>
      </c>
      <c r="AI21" s="207">
        <v>0</v>
      </c>
    </row>
    <row r="22" spans="1:35" ht="19.5" customHeight="1">
      <c r="A22" s="206" t="s">
        <v>56</v>
      </c>
      <c r="B22" s="206" t="s">
        <v>56</v>
      </c>
      <c r="C22" s="206" t="s">
        <v>109</v>
      </c>
      <c r="D22" s="206" t="s">
        <v>110</v>
      </c>
      <c r="E22" s="207">
        <f t="shared" si="0"/>
        <v>258889.18</v>
      </c>
      <c r="F22" s="207">
        <f t="shared" si="1"/>
        <v>258889.18</v>
      </c>
      <c r="G22" s="207">
        <f t="shared" si="2"/>
        <v>258889.18</v>
      </c>
      <c r="H22" s="207">
        <v>258889.18</v>
      </c>
      <c r="I22" s="207">
        <v>0</v>
      </c>
      <c r="J22" s="207">
        <f t="shared" si="3"/>
        <v>0</v>
      </c>
      <c r="K22" s="207">
        <v>0</v>
      </c>
      <c r="L22" s="207">
        <v>0</v>
      </c>
      <c r="M22" s="207">
        <f t="shared" si="4"/>
        <v>0</v>
      </c>
      <c r="N22" s="207">
        <v>0</v>
      </c>
      <c r="O22" s="207">
        <v>0</v>
      </c>
      <c r="P22" s="207">
        <f t="shared" si="5"/>
        <v>0</v>
      </c>
      <c r="Q22" s="207">
        <f t="shared" si="6"/>
        <v>0</v>
      </c>
      <c r="R22" s="207">
        <v>0</v>
      </c>
      <c r="S22" s="207">
        <v>0</v>
      </c>
      <c r="T22" s="207">
        <f t="shared" si="7"/>
        <v>0</v>
      </c>
      <c r="U22" s="207">
        <v>0</v>
      </c>
      <c r="V22" s="207">
        <v>0</v>
      </c>
      <c r="W22" s="207">
        <f t="shared" si="8"/>
        <v>0</v>
      </c>
      <c r="X22" s="207">
        <v>0</v>
      </c>
      <c r="Y22" s="207">
        <v>0</v>
      </c>
      <c r="Z22" s="207">
        <f t="shared" si="9"/>
        <v>0</v>
      </c>
      <c r="AA22" s="207">
        <f t="shared" si="10"/>
        <v>0</v>
      </c>
      <c r="AB22" s="207">
        <v>0</v>
      </c>
      <c r="AC22" s="207">
        <v>0</v>
      </c>
      <c r="AD22" s="207">
        <f t="shared" si="11"/>
        <v>0</v>
      </c>
      <c r="AE22" s="207">
        <v>0</v>
      </c>
      <c r="AF22" s="207">
        <v>0</v>
      </c>
      <c r="AG22" s="207">
        <f t="shared" si="12"/>
        <v>0</v>
      </c>
      <c r="AH22" s="207">
        <v>0</v>
      </c>
      <c r="AI22" s="207">
        <v>0</v>
      </c>
    </row>
    <row r="23" spans="1:35" ht="19.5" customHeight="1">
      <c r="A23" s="206" t="s">
        <v>194</v>
      </c>
      <c r="B23" s="206" t="s">
        <v>89</v>
      </c>
      <c r="C23" s="206" t="s">
        <v>109</v>
      </c>
      <c r="D23" s="206" t="s">
        <v>195</v>
      </c>
      <c r="E23" s="207">
        <f t="shared" si="0"/>
        <v>231284.78</v>
      </c>
      <c r="F23" s="207">
        <f t="shared" si="1"/>
        <v>231284.78</v>
      </c>
      <c r="G23" s="207">
        <f t="shared" si="2"/>
        <v>231284.78</v>
      </c>
      <c r="H23" s="207">
        <v>231284.78</v>
      </c>
      <c r="I23" s="207">
        <v>0</v>
      </c>
      <c r="J23" s="207">
        <f t="shared" si="3"/>
        <v>0</v>
      </c>
      <c r="K23" s="207">
        <v>0</v>
      </c>
      <c r="L23" s="207">
        <v>0</v>
      </c>
      <c r="M23" s="207">
        <f t="shared" si="4"/>
        <v>0</v>
      </c>
      <c r="N23" s="207">
        <v>0</v>
      </c>
      <c r="O23" s="207">
        <v>0</v>
      </c>
      <c r="P23" s="207">
        <f t="shared" si="5"/>
        <v>0</v>
      </c>
      <c r="Q23" s="207">
        <f t="shared" si="6"/>
        <v>0</v>
      </c>
      <c r="R23" s="207">
        <v>0</v>
      </c>
      <c r="S23" s="207">
        <v>0</v>
      </c>
      <c r="T23" s="207">
        <f t="shared" si="7"/>
        <v>0</v>
      </c>
      <c r="U23" s="207">
        <v>0</v>
      </c>
      <c r="V23" s="207">
        <v>0</v>
      </c>
      <c r="W23" s="207">
        <f t="shared" si="8"/>
        <v>0</v>
      </c>
      <c r="X23" s="207">
        <v>0</v>
      </c>
      <c r="Y23" s="207">
        <v>0</v>
      </c>
      <c r="Z23" s="207">
        <f t="shared" si="9"/>
        <v>0</v>
      </c>
      <c r="AA23" s="207">
        <f t="shared" si="10"/>
        <v>0</v>
      </c>
      <c r="AB23" s="207">
        <v>0</v>
      </c>
      <c r="AC23" s="207">
        <v>0</v>
      </c>
      <c r="AD23" s="207">
        <f t="shared" si="11"/>
        <v>0</v>
      </c>
      <c r="AE23" s="207">
        <v>0</v>
      </c>
      <c r="AF23" s="207">
        <v>0</v>
      </c>
      <c r="AG23" s="207">
        <f t="shared" si="12"/>
        <v>0</v>
      </c>
      <c r="AH23" s="207">
        <v>0</v>
      </c>
      <c r="AI23" s="207">
        <v>0</v>
      </c>
    </row>
    <row r="24" spans="1:35" ht="19.5" customHeight="1">
      <c r="A24" s="206" t="s">
        <v>194</v>
      </c>
      <c r="B24" s="206" t="s">
        <v>105</v>
      </c>
      <c r="C24" s="206" t="s">
        <v>109</v>
      </c>
      <c r="D24" s="206" t="s">
        <v>196</v>
      </c>
      <c r="E24" s="207">
        <f t="shared" si="0"/>
        <v>21404.4</v>
      </c>
      <c r="F24" s="207">
        <f t="shared" si="1"/>
        <v>21404.4</v>
      </c>
      <c r="G24" s="207">
        <f t="shared" si="2"/>
        <v>21404.4</v>
      </c>
      <c r="H24" s="207">
        <v>21404.4</v>
      </c>
      <c r="I24" s="207">
        <v>0</v>
      </c>
      <c r="J24" s="207">
        <f t="shared" si="3"/>
        <v>0</v>
      </c>
      <c r="K24" s="207">
        <v>0</v>
      </c>
      <c r="L24" s="207">
        <v>0</v>
      </c>
      <c r="M24" s="207">
        <f t="shared" si="4"/>
        <v>0</v>
      </c>
      <c r="N24" s="207">
        <v>0</v>
      </c>
      <c r="O24" s="207">
        <v>0</v>
      </c>
      <c r="P24" s="207">
        <f t="shared" si="5"/>
        <v>0</v>
      </c>
      <c r="Q24" s="207">
        <f t="shared" si="6"/>
        <v>0</v>
      </c>
      <c r="R24" s="207">
        <v>0</v>
      </c>
      <c r="S24" s="207">
        <v>0</v>
      </c>
      <c r="T24" s="207">
        <f t="shared" si="7"/>
        <v>0</v>
      </c>
      <c r="U24" s="207">
        <v>0</v>
      </c>
      <c r="V24" s="207">
        <v>0</v>
      </c>
      <c r="W24" s="207">
        <f t="shared" si="8"/>
        <v>0</v>
      </c>
      <c r="X24" s="207">
        <v>0</v>
      </c>
      <c r="Y24" s="207">
        <v>0</v>
      </c>
      <c r="Z24" s="207">
        <f t="shared" si="9"/>
        <v>0</v>
      </c>
      <c r="AA24" s="207">
        <f t="shared" si="10"/>
        <v>0</v>
      </c>
      <c r="AB24" s="207">
        <v>0</v>
      </c>
      <c r="AC24" s="207">
        <v>0</v>
      </c>
      <c r="AD24" s="207">
        <f t="shared" si="11"/>
        <v>0</v>
      </c>
      <c r="AE24" s="207">
        <v>0</v>
      </c>
      <c r="AF24" s="207">
        <v>0</v>
      </c>
      <c r="AG24" s="207">
        <f t="shared" si="12"/>
        <v>0</v>
      </c>
      <c r="AH24" s="207">
        <v>0</v>
      </c>
      <c r="AI24" s="207">
        <v>0</v>
      </c>
    </row>
    <row r="25" spans="1:35" ht="19.5" customHeight="1">
      <c r="A25" s="206" t="s">
        <v>179</v>
      </c>
      <c r="B25" s="206" t="s">
        <v>99</v>
      </c>
      <c r="C25" s="206" t="s">
        <v>109</v>
      </c>
      <c r="D25" s="206" t="s">
        <v>193</v>
      </c>
      <c r="E25" s="207">
        <f t="shared" si="0"/>
        <v>6200</v>
      </c>
      <c r="F25" s="207">
        <f t="shared" si="1"/>
        <v>6200</v>
      </c>
      <c r="G25" s="207">
        <f t="shared" si="2"/>
        <v>6200</v>
      </c>
      <c r="H25" s="207">
        <v>6200</v>
      </c>
      <c r="I25" s="207">
        <v>0</v>
      </c>
      <c r="J25" s="207">
        <f t="shared" si="3"/>
        <v>0</v>
      </c>
      <c r="K25" s="207">
        <v>0</v>
      </c>
      <c r="L25" s="207">
        <v>0</v>
      </c>
      <c r="M25" s="207">
        <f t="shared" si="4"/>
        <v>0</v>
      </c>
      <c r="N25" s="207">
        <v>0</v>
      </c>
      <c r="O25" s="207">
        <v>0</v>
      </c>
      <c r="P25" s="207">
        <f t="shared" si="5"/>
        <v>0</v>
      </c>
      <c r="Q25" s="207">
        <f t="shared" si="6"/>
        <v>0</v>
      </c>
      <c r="R25" s="207">
        <v>0</v>
      </c>
      <c r="S25" s="207">
        <v>0</v>
      </c>
      <c r="T25" s="207">
        <f t="shared" si="7"/>
        <v>0</v>
      </c>
      <c r="U25" s="207">
        <v>0</v>
      </c>
      <c r="V25" s="207">
        <v>0</v>
      </c>
      <c r="W25" s="207">
        <f t="shared" si="8"/>
        <v>0</v>
      </c>
      <c r="X25" s="207">
        <v>0</v>
      </c>
      <c r="Y25" s="207">
        <v>0</v>
      </c>
      <c r="Z25" s="207">
        <f t="shared" si="9"/>
        <v>0</v>
      </c>
      <c r="AA25" s="207">
        <f t="shared" si="10"/>
        <v>0</v>
      </c>
      <c r="AB25" s="207">
        <v>0</v>
      </c>
      <c r="AC25" s="207">
        <v>0</v>
      </c>
      <c r="AD25" s="207">
        <f t="shared" si="11"/>
        <v>0</v>
      </c>
      <c r="AE25" s="207">
        <v>0</v>
      </c>
      <c r="AF25" s="207">
        <v>0</v>
      </c>
      <c r="AG25" s="207">
        <f t="shared" si="12"/>
        <v>0</v>
      </c>
      <c r="AH25" s="207">
        <v>0</v>
      </c>
      <c r="AI25" s="207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0.59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162"/>
      <c r="B1" s="162"/>
      <c r="C1" s="162"/>
      <c r="D1" s="162"/>
      <c r="E1" s="162"/>
      <c r="F1" s="160" t="s">
        <v>197</v>
      </c>
    </row>
    <row r="2" spans="1:6" ht="26.25" customHeight="1">
      <c r="A2" s="163" t="s">
        <v>198</v>
      </c>
      <c r="B2" s="163"/>
      <c r="C2" s="163"/>
      <c r="D2" s="163"/>
      <c r="E2" s="163"/>
      <c r="F2" s="163"/>
    </row>
    <row r="3" spans="1:6" s="161" customFormat="1" ht="16.5" customHeight="1">
      <c r="A3" s="164" t="s">
        <v>5</v>
      </c>
      <c r="B3" s="165"/>
      <c r="C3" s="166"/>
      <c r="D3" s="166"/>
      <c r="E3" s="166"/>
      <c r="F3" s="167" t="s">
        <v>6</v>
      </c>
    </row>
    <row r="4" spans="1:6" ht="19.5" customHeight="1">
      <c r="A4" s="168" t="s">
        <v>9</v>
      </c>
      <c r="B4" s="168"/>
      <c r="C4" s="168"/>
      <c r="D4" s="169" t="s">
        <v>199</v>
      </c>
      <c r="E4" s="170" t="s">
        <v>200</v>
      </c>
      <c r="F4" s="171"/>
    </row>
    <row r="5" spans="1:6" ht="19.5" customHeight="1">
      <c r="A5" s="172" t="s">
        <v>62</v>
      </c>
      <c r="B5" s="172"/>
      <c r="C5" s="168" t="s">
        <v>201</v>
      </c>
      <c r="D5" s="172"/>
      <c r="E5" s="173" t="s">
        <v>202</v>
      </c>
      <c r="F5" s="174" t="s">
        <v>203</v>
      </c>
    </row>
    <row r="6" spans="1:6" ht="19.5" customHeight="1">
      <c r="A6" s="175" t="s">
        <v>73</v>
      </c>
      <c r="B6" s="175" t="s">
        <v>74</v>
      </c>
      <c r="C6" s="176"/>
      <c r="D6" s="175"/>
      <c r="E6" s="177"/>
      <c r="F6" s="178"/>
    </row>
    <row r="7" spans="1:6" ht="19.5" customHeight="1">
      <c r="A7" s="179" t="s">
        <v>107</v>
      </c>
      <c r="B7" s="180" t="s">
        <v>105</v>
      </c>
      <c r="C7" s="181" t="s">
        <v>108</v>
      </c>
      <c r="D7" s="182">
        <v>18247.68</v>
      </c>
      <c r="E7" s="183">
        <v>18247.68</v>
      </c>
      <c r="F7" s="184">
        <v>0</v>
      </c>
    </row>
    <row r="8" spans="1:6" ht="19.5" customHeight="1">
      <c r="A8" s="179" t="s">
        <v>56</v>
      </c>
      <c r="B8" s="180" t="s">
        <v>56</v>
      </c>
      <c r="C8" s="181" t="s">
        <v>65</v>
      </c>
      <c r="D8" s="182">
        <v>7485643.45</v>
      </c>
      <c r="E8" s="183">
        <v>6604697.05</v>
      </c>
      <c r="F8" s="184">
        <v>880946.4</v>
      </c>
    </row>
    <row r="9" spans="1:6" ht="19.5" customHeight="1">
      <c r="A9" s="179" t="s">
        <v>56</v>
      </c>
      <c r="B9" s="180" t="s">
        <v>56</v>
      </c>
      <c r="C9" s="181" t="s">
        <v>84</v>
      </c>
      <c r="D9" s="182">
        <v>7485643.45</v>
      </c>
      <c r="E9" s="183">
        <v>6604697.05</v>
      </c>
      <c r="F9" s="184">
        <v>880946.4</v>
      </c>
    </row>
    <row r="10" spans="1:6" ht="19.5" customHeight="1">
      <c r="A10" s="179" t="s">
        <v>56</v>
      </c>
      <c r="B10" s="180" t="s">
        <v>56</v>
      </c>
      <c r="C10" s="181" t="s">
        <v>86</v>
      </c>
      <c r="D10" s="182">
        <v>7226754.27</v>
      </c>
      <c r="E10" s="183">
        <v>6367212.27</v>
      </c>
      <c r="F10" s="184">
        <v>859542</v>
      </c>
    </row>
    <row r="11" spans="1:6" ht="19.5" customHeight="1">
      <c r="A11" s="179" t="s">
        <v>87</v>
      </c>
      <c r="B11" s="180" t="s">
        <v>88</v>
      </c>
      <c r="C11" s="181" t="s">
        <v>90</v>
      </c>
      <c r="D11" s="182">
        <v>4585826.89</v>
      </c>
      <c r="E11" s="183">
        <v>3726284.89</v>
      </c>
      <c r="F11" s="184">
        <v>859542</v>
      </c>
    </row>
    <row r="12" spans="1:6" ht="19.5" customHeight="1">
      <c r="A12" s="179" t="s">
        <v>93</v>
      </c>
      <c r="B12" s="180" t="s">
        <v>94</v>
      </c>
      <c r="C12" s="181" t="s">
        <v>96</v>
      </c>
      <c r="D12" s="182">
        <v>818662</v>
      </c>
      <c r="E12" s="183">
        <v>818662</v>
      </c>
      <c r="F12" s="184">
        <v>0</v>
      </c>
    </row>
    <row r="13" spans="1:6" ht="19.5" customHeight="1">
      <c r="A13" s="179" t="s">
        <v>93</v>
      </c>
      <c r="B13" s="180" t="s">
        <v>94</v>
      </c>
      <c r="C13" s="181" t="s">
        <v>97</v>
      </c>
      <c r="D13" s="182">
        <v>679902.2</v>
      </c>
      <c r="E13" s="183">
        <v>679902.2</v>
      </c>
      <c r="F13" s="184">
        <v>0</v>
      </c>
    </row>
    <row r="14" spans="1:6" ht="19.5" customHeight="1">
      <c r="A14" s="179" t="s">
        <v>93</v>
      </c>
      <c r="B14" s="180" t="s">
        <v>94</v>
      </c>
      <c r="C14" s="181" t="s">
        <v>98</v>
      </c>
      <c r="D14" s="182">
        <v>271960.88</v>
      </c>
      <c r="E14" s="183">
        <v>271960.88</v>
      </c>
      <c r="F14" s="184">
        <v>0</v>
      </c>
    </row>
    <row r="15" spans="1:6" ht="19.5" customHeight="1">
      <c r="A15" s="179" t="s">
        <v>101</v>
      </c>
      <c r="B15" s="180" t="s">
        <v>102</v>
      </c>
      <c r="C15" s="181" t="s">
        <v>103</v>
      </c>
      <c r="D15" s="182">
        <v>194666.4</v>
      </c>
      <c r="E15" s="183">
        <v>194666.4</v>
      </c>
      <c r="F15" s="184">
        <v>0</v>
      </c>
    </row>
    <row r="16" spans="1:6" ht="19.5" customHeight="1">
      <c r="A16" s="179" t="s">
        <v>107</v>
      </c>
      <c r="B16" s="180" t="s">
        <v>105</v>
      </c>
      <c r="C16" s="181" t="s">
        <v>108</v>
      </c>
      <c r="D16" s="182">
        <v>675735.9</v>
      </c>
      <c r="E16" s="183">
        <v>675735.9</v>
      </c>
      <c r="F16" s="184">
        <v>0</v>
      </c>
    </row>
    <row r="17" spans="1:6" ht="19.5" customHeight="1">
      <c r="A17" s="179" t="s">
        <v>56</v>
      </c>
      <c r="B17" s="180" t="s">
        <v>56</v>
      </c>
      <c r="C17" s="181" t="s">
        <v>110</v>
      </c>
      <c r="D17" s="182">
        <v>258889.18</v>
      </c>
      <c r="E17" s="183">
        <v>237484.78</v>
      </c>
      <c r="F17" s="184">
        <v>21404.4</v>
      </c>
    </row>
    <row r="18" spans="1:6" ht="19.5" customHeight="1">
      <c r="A18" s="179" t="s">
        <v>87</v>
      </c>
      <c r="B18" s="180" t="s">
        <v>88</v>
      </c>
      <c r="C18" s="181" t="s">
        <v>112</v>
      </c>
      <c r="D18" s="182">
        <v>189578.3</v>
      </c>
      <c r="E18" s="183">
        <v>168173.9</v>
      </c>
      <c r="F18" s="184">
        <v>21404.4</v>
      </c>
    </row>
    <row r="19" spans="1:6" ht="19.5" customHeight="1">
      <c r="A19" s="179" t="s">
        <v>93</v>
      </c>
      <c r="B19" s="180" t="s">
        <v>94</v>
      </c>
      <c r="C19" s="181" t="s">
        <v>97</v>
      </c>
      <c r="D19" s="182">
        <v>30412.8</v>
      </c>
      <c r="E19" s="183">
        <v>30412.8</v>
      </c>
      <c r="F19" s="184">
        <v>0</v>
      </c>
    </row>
    <row r="20" spans="1:6" ht="19.5" customHeight="1">
      <c r="A20" s="179" t="s">
        <v>93</v>
      </c>
      <c r="B20" s="180" t="s">
        <v>94</v>
      </c>
      <c r="C20" s="181" t="s">
        <v>98</v>
      </c>
      <c r="D20" s="182">
        <v>12165.12</v>
      </c>
      <c r="E20" s="183">
        <v>12165.12</v>
      </c>
      <c r="F20" s="184">
        <v>0</v>
      </c>
    </row>
    <row r="21" spans="1:6" ht="19.5" customHeight="1">
      <c r="A21" s="179" t="s">
        <v>93</v>
      </c>
      <c r="B21" s="180" t="s">
        <v>94</v>
      </c>
      <c r="C21" s="181" t="s">
        <v>100</v>
      </c>
      <c r="D21" s="182">
        <v>800</v>
      </c>
      <c r="E21" s="183">
        <v>800</v>
      </c>
      <c r="F21" s="184">
        <v>0</v>
      </c>
    </row>
    <row r="22" spans="1:6" ht="19.5" customHeight="1">
      <c r="A22" s="179" t="s">
        <v>101</v>
      </c>
      <c r="B22" s="180" t="s">
        <v>102</v>
      </c>
      <c r="C22" s="181" t="s">
        <v>113</v>
      </c>
      <c r="D22" s="182">
        <v>7685.28</v>
      </c>
      <c r="E22" s="183">
        <v>7685.28</v>
      </c>
      <c r="F22" s="184">
        <v>0</v>
      </c>
    </row>
    <row r="23" spans="1:6" ht="19.5" customHeight="1">
      <c r="A23" s="179" t="s">
        <v>107</v>
      </c>
      <c r="B23" s="180" t="s">
        <v>105</v>
      </c>
      <c r="C23" s="181" t="s">
        <v>108</v>
      </c>
      <c r="D23" s="182">
        <v>18247.68</v>
      </c>
      <c r="E23" s="183">
        <v>18247.68</v>
      </c>
      <c r="F23" s="184">
        <v>0</v>
      </c>
    </row>
  </sheetData>
  <sheetProtection/>
  <mergeCells count="8">
    <mergeCell ref="A2:F2"/>
    <mergeCell ref="A4:C4"/>
    <mergeCell ref="E4:F4"/>
    <mergeCell ref="A5:B5"/>
    <mergeCell ref="C5:C6"/>
    <mergeCell ref="D4:D6"/>
    <mergeCell ref="E5:E6"/>
    <mergeCell ref="F5:F6"/>
  </mergeCells>
  <printOptions horizontalCentered="1"/>
  <pageMargins left="0.39" right="0.39" top="0.59" bottom="0.39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82"/>
      <c r="B1" s="83"/>
      <c r="C1" s="83"/>
      <c r="D1" s="83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160" t="s">
        <v>204</v>
      </c>
    </row>
    <row r="2" spans="1:16" ht="19.5" customHeight="1">
      <c r="A2" s="85" t="s">
        <v>205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9.5" customHeight="1">
      <c r="A3" s="157" t="s">
        <v>5</v>
      </c>
      <c r="B3" s="157"/>
      <c r="C3" s="157"/>
      <c r="D3" s="157"/>
      <c r="E3" s="158"/>
      <c r="F3" s="84"/>
      <c r="G3" s="19"/>
      <c r="H3" s="84"/>
      <c r="I3" s="84"/>
      <c r="J3" s="84"/>
      <c r="K3" s="84"/>
      <c r="L3" s="84"/>
      <c r="M3" s="84"/>
      <c r="N3" s="84"/>
      <c r="O3" s="84"/>
      <c r="P3" s="160" t="s">
        <v>6</v>
      </c>
    </row>
    <row r="4" spans="1:16" ht="19.5" customHeight="1">
      <c r="A4" s="145" t="s">
        <v>9</v>
      </c>
      <c r="B4" s="146"/>
      <c r="C4" s="146"/>
      <c r="D4" s="147"/>
      <c r="E4" s="156"/>
      <c r="F4" s="90" t="s">
        <v>59</v>
      </c>
      <c r="G4" s="8" t="s">
        <v>206</v>
      </c>
      <c r="H4" s="8" t="s">
        <v>207</v>
      </c>
      <c r="I4" s="8" t="s">
        <v>208</v>
      </c>
      <c r="J4" s="8" t="s">
        <v>209</v>
      </c>
      <c r="K4" s="8" t="s">
        <v>210</v>
      </c>
      <c r="L4" s="8" t="s">
        <v>211</v>
      </c>
      <c r="M4" s="8" t="s">
        <v>212</v>
      </c>
      <c r="N4" s="8" t="s">
        <v>213</v>
      </c>
      <c r="O4" s="8" t="s">
        <v>214</v>
      </c>
      <c r="P4" s="8" t="s">
        <v>215</v>
      </c>
    </row>
    <row r="5" spans="1:16" ht="19.5" customHeight="1">
      <c r="A5" s="93" t="s">
        <v>62</v>
      </c>
      <c r="B5" s="94"/>
      <c r="C5" s="95"/>
      <c r="D5" s="149" t="s">
        <v>171</v>
      </c>
      <c r="E5" s="90" t="s">
        <v>172</v>
      </c>
      <c r="F5" s="90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30.75" customHeight="1">
      <c r="A6" s="99" t="s">
        <v>73</v>
      </c>
      <c r="B6" s="150" t="s">
        <v>74</v>
      </c>
      <c r="C6" s="151" t="s">
        <v>75</v>
      </c>
      <c r="D6" s="152"/>
      <c r="E6" s="152"/>
      <c r="F6" s="152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16" ht="19.5" customHeight="1">
      <c r="A7" s="104" t="s">
        <v>56</v>
      </c>
      <c r="B7" s="104" t="s">
        <v>56</v>
      </c>
      <c r="C7" s="79" t="s">
        <v>56</v>
      </c>
      <c r="D7" s="107" t="s">
        <v>56</v>
      </c>
      <c r="E7" s="80" t="s">
        <v>65</v>
      </c>
      <c r="F7" s="104">
        <f aca="true" t="shared" si="0" ref="F7:F25">SUM(G7:P7)</f>
        <v>9037243.45</v>
      </c>
      <c r="G7" s="104">
        <v>5635119.05</v>
      </c>
      <c r="H7" s="104">
        <v>2398946.4</v>
      </c>
      <c r="I7" s="104">
        <v>1003178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10">
        <v>0</v>
      </c>
    </row>
    <row r="8" spans="1:16" ht="19.5" customHeight="1">
      <c r="A8" s="104" t="s">
        <v>56</v>
      </c>
      <c r="B8" s="104" t="s">
        <v>56</v>
      </c>
      <c r="C8" s="79" t="s">
        <v>56</v>
      </c>
      <c r="D8" s="107" t="s">
        <v>56</v>
      </c>
      <c r="E8" s="80" t="s">
        <v>84</v>
      </c>
      <c r="F8" s="104">
        <f t="shared" si="0"/>
        <v>9037243.45</v>
      </c>
      <c r="G8" s="104">
        <v>5635119.05</v>
      </c>
      <c r="H8" s="104">
        <v>2398946.4</v>
      </c>
      <c r="I8" s="104">
        <v>1003178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10">
        <v>0</v>
      </c>
    </row>
    <row r="9" spans="1:16" ht="19.5" customHeight="1">
      <c r="A9" s="104" t="s">
        <v>56</v>
      </c>
      <c r="B9" s="104" t="s">
        <v>56</v>
      </c>
      <c r="C9" s="79" t="s">
        <v>56</v>
      </c>
      <c r="D9" s="107" t="s">
        <v>85</v>
      </c>
      <c r="E9" s="80" t="s">
        <v>86</v>
      </c>
      <c r="F9" s="104">
        <f t="shared" si="0"/>
        <v>8778354.27</v>
      </c>
      <c r="G9" s="104">
        <v>5403834.27</v>
      </c>
      <c r="H9" s="104">
        <v>2377542</v>
      </c>
      <c r="I9" s="104">
        <v>996978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10">
        <v>0</v>
      </c>
    </row>
    <row r="10" spans="1:16" ht="19.5" customHeight="1">
      <c r="A10" s="104" t="s">
        <v>87</v>
      </c>
      <c r="B10" s="104" t="s">
        <v>88</v>
      </c>
      <c r="C10" s="79" t="s">
        <v>89</v>
      </c>
      <c r="D10" s="107" t="s">
        <v>85</v>
      </c>
      <c r="E10" s="80" t="s">
        <v>90</v>
      </c>
      <c r="F10" s="104">
        <f t="shared" si="0"/>
        <v>4585826.890000001</v>
      </c>
      <c r="G10" s="104">
        <v>3581568.89</v>
      </c>
      <c r="H10" s="104">
        <v>859542</v>
      </c>
      <c r="I10" s="104">
        <v>144716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10">
        <v>0</v>
      </c>
    </row>
    <row r="11" spans="1:16" ht="19.5" customHeight="1">
      <c r="A11" s="104" t="s">
        <v>87</v>
      </c>
      <c r="B11" s="104" t="s">
        <v>88</v>
      </c>
      <c r="C11" s="79" t="s">
        <v>91</v>
      </c>
      <c r="D11" s="107" t="s">
        <v>85</v>
      </c>
      <c r="E11" s="80" t="s">
        <v>92</v>
      </c>
      <c r="F11" s="104">
        <f t="shared" si="0"/>
        <v>14000</v>
      </c>
      <c r="G11" s="104">
        <v>0</v>
      </c>
      <c r="H11" s="104">
        <v>14000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10">
        <v>0</v>
      </c>
    </row>
    <row r="12" spans="1:16" ht="19.5" customHeight="1">
      <c r="A12" s="104" t="s">
        <v>93</v>
      </c>
      <c r="B12" s="104" t="s">
        <v>94</v>
      </c>
      <c r="C12" s="79" t="s">
        <v>95</v>
      </c>
      <c r="D12" s="107" t="s">
        <v>85</v>
      </c>
      <c r="E12" s="80" t="s">
        <v>96</v>
      </c>
      <c r="F12" s="104">
        <f t="shared" si="0"/>
        <v>818662</v>
      </c>
      <c r="G12" s="104">
        <v>0</v>
      </c>
      <c r="H12" s="104">
        <v>0</v>
      </c>
      <c r="I12" s="104">
        <v>818662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10">
        <v>0</v>
      </c>
    </row>
    <row r="13" spans="1:16" ht="19.5" customHeight="1">
      <c r="A13" s="104" t="s">
        <v>93</v>
      </c>
      <c r="B13" s="104" t="s">
        <v>94</v>
      </c>
      <c r="C13" s="79" t="s">
        <v>94</v>
      </c>
      <c r="D13" s="107" t="s">
        <v>85</v>
      </c>
      <c r="E13" s="80" t="s">
        <v>97</v>
      </c>
      <c r="F13" s="104">
        <f t="shared" si="0"/>
        <v>679902.2</v>
      </c>
      <c r="G13" s="104">
        <v>679902.2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10">
        <v>0</v>
      </c>
    </row>
    <row r="14" spans="1:16" ht="19.5" customHeight="1">
      <c r="A14" s="104" t="s">
        <v>93</v>
      </c>
      <c r="B14" s="104" t="s">
        <v>94</v>
      </c>
      <c r="C14" s="79" t="s">
        <v>91</v>
      </c>
      <c r="D14" s="107" t="s">
        <v>85</v>
      </c>
      <c r="E14" s="80" t="s">
        <v>98</v>
      </c>
      <c r="F14" s="104">
        <f t="shared" si="0"/>
        <v>271960.88</v>
      </c>
      <c r="G14" s="104">
        <v>271960.88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10">
        <v>0</v>
      </c>
    </row>
    <row r="15" spans="1:16" ht="19.5" customHeight="1">
      <c r="A15" s="104" t="s">
        <v>93</v>
      </c>
      <c r="B15" s="104" t="s">
        <v>94</v>
      </c>
      <c r="C15" s="79" t="s">
        <v>99</v>
      </c>
      <c r="D15" s="107" t="s">
        <v>85</v>
      </c>
      <c r="E15" s="80" t="s">
        <v>100</v>
      </c>
      <c r="F15" s="104">
        <f t="shared" si="0"/>
        <v>200000</v>
      </c>
      <c r="G15" s="104">
        <v>0</v>
      </c>
      <c r="H15" s="104">
        <v>200000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10">
        <v>0</v>
      </c>
    </row>
    <row r="16" spans="1:16" ht="19.5" customHeight="1">
      <c r="A16" s="104" t="s">
        <v>101</v>
      </c>
      <c r="B16" s="104" t="s">
        <v>102</v>
      </c>
      <c r="C16" s="79" t="s">
        <v>89</v>
      </c>
      <c r="D16" s="107" t="s">
        <v>85</v>
      </c>
      <c r="E16" s="80" t="s">
        <v>103</v>
      </c>
      <c r="F16" s="104">
        <f t="shared" si="0"/>
        <v>194666.4</v>
      </c>
      <c r="G16" s="104">
        <v>194666.4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10">
        <v>0</v>
      </c>
    </row>
    <row r="17" spans="1:16" ht="19.5" customHeight="1">
      <c r="A17" s="104" t="s">
        <v>104</v>
      </c>
      <c r="B17" s="104" t="s">
        <v>105</v>
      </c>
      <c r="C17" s="79" t="s">
        <v>99</v>
      </c>
      <c r="D17" s="107" t="s">
        <v>85</v>
      </c>
      <c r="E17" s="80" t="s">
        <v>106</v>
      </c>
      <c r="F17" s="104">
        <f t="shared" si="0"/>
        <v>1337600</v>
      </c>
      <c r="G17" s="104">
        <v>0</v>
      </c>
      <c r="H17" s="104">
        <v>1304000</v>
      </c>
      <c r="I17" s="104">
        <v>33600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10">
        <v>0</v>
      </c>
    </row>
    <row r="18" spans="1:16" ht="19.5" customHeight="1">
      <c r="A18" s="104" t="s">
        <v>107</v>
      </c>
      <c r="B18" s="104" t="s">
        <v>105</v>
      </c>
      <c r="C18" s="79" t="s">
        <v>89</v>
      </c>
      <c r="D18" s="107" t="s">
        <v>85</v>
      </c>
      <c r="E18" s="80" t="s">
        <v>108</v>
      </c>
      <c r="F18" s="104">
        <f t="shared" si="0"/>
        <v>675735.9</v>
      </c>
      <c r="G18" s="104">
        <v>675735.9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10">
        <v>0</v>
      </c>
    </row>
    <row r="19" spans="1:16" ht="19.5" customHeight="1">
      <c r="A19" s="104" t="s">
        <v>56</v>
      </c>
      <c r="B19" s="104" t="s">
        <v>56</v>
      </c>
      <c r="C19" s="79" t="s">
        <v>56</v>
      </c>
      <c r="D19" s="107" t="s">
        <v>109</v>
      </c>
      <c r="E19" s="80" t="s">
        <v>110</v>
      </c>
      <c r="F19" s="104">
        <f t="shared" si="0"/>
        <v>258889.18</v>
      </c>
      <c r="G19" s="104">
        <v>231284.78</v>
      </c>
      <c r="H19" s="104">
        <v>21404.4</v>
      </c>
      <c r="I19" s="104">
        <v>6200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10">
        <v>0</v>
      </c>
    </row>
    <row r="20" spans="1:16" ht="19.5" customHeight="1">
      <c r="A20" s="104" t="s">
        <v>87</v>
      </c>
      <c r="B20" s="104" t="s">
        <v>88</v>
      </c>
      <c r="C20" s="79" t="s">
        <v>111</v>
      </c>
      <c r="D20" s="107" t="s">
        <v>109</v>
      </c>
      <c r="E20" s="80" t="s">
        <v>112</v>
      </c>
      <c r="F20" s="104">
        <f t="shared" si="0"/>
        <v>189578.3</v>
      </c>
      <c r="G20" s="104">
        <v>162773.9</v>
      </c>
      <c r="H20" s="104">
        <v>21404.4</v>
      </c>
      <c r="I20" s="104">
        <v>5400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10">
        <v>0</v>
      </c>
    </row>
    <row r="21" spans="1:16" ht="19.5" customHeight="1">
      <c r="A21" s="104" t="s">
        <v>93</v>
      </c>
      <c r="B21" s="104" t="s">
        <v>94</v>
      </c>
      <c r="C21" s="79" t="s">
        <v>94</v>
      </c>
      <c r="D21" s="107" t="s">
        <v>109</v>
      </c>
      <c r="E21" s="80" t="s">
        <v>97</v>
      </c>
      <c r="F21" s="104">
        <f t="shared" si="0"/>
        <v>30412.8</v>
      </c>
      <c r="G21" s="104">
        <v>30412.8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10">
        <v>0</v>
      </c>
    </row>
    <row r="22" spans="1:16" ht="19.5" customHeight="1">
      <c r="A22" s="104" t="s">
        <v>93</v>
      </c>
      <c r="B22" s="104" t="s">
        <v>94</v>
      </c>
      <c r="C22" s="79" t="s">
        <v>91</v>
      </c>
      <c r="D22" s="107" t="s">
        <v>109</v>
      </c>
      <c r="E22" s="80" t="s">
        <v>98</v>
      </c>
      <c r="F22" s="104">
        <f t="shared" si="0"/>
        <v>12165.12</v>
      </c>
      <c r="G22" s="104">
        <v>12165.12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10">
        <v>0</v>
      </c>
    </row>
    <row r="23" spans="1:16" ht="19.5" customHeight="1">
      <c r="A23" s="104" t="s">
        <v>93</v>
      </c>
      <c r="B23" s="104" t="s">
        <v>94</v>
      </c>
      <c r="C23" s="79" t="s">
        <v>99</v>
      </c>
      <c r="D23" s="107" t="s">
        <v>109</v>
      </c>
      <c r="E23" s="80" t="s">
        <v>100</v>
      </c>
      <c r="F23" s="104">
        <f t="shared" si="0"/>
        <v>800</v>
      </c>
      <c r="G23" s="104">
        <v>0</v>
      </c>
      <c r="H23" s="104">
        <v>0</v>
      </c>
      <c r="I23" s="104">
        <v>800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10">
        <v>0</v>
      </c>
    </row>
    <row r="24" spans="1:16" ht="19.5" customHeight="1">
      <c r="A24" s="104" t="s">
        <v>101</v>
      </c>
      <c r="B24" s="104" t="s">
        <v>102</v>
      </c>
      <c r="C24" s="79" t="s">
        <v>105</v>
      </c>
      <c r="D24" s="107" t="s">
        <v>109</v>
      </c>
      <c r="E24" s="80" t="s">
        <v>113</v>
      </c>
      <c r="F24" s="104">
        <f t="shared" si="0"/>
        <v>7685.28</v>
      </c>
      <c r="G24" s="104">
        <v>7685.28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10">
        <v>0</v>
      </c>
    </row>
    <row r="25" spans="1:16" ht="19.5" customHeight="1">
      <c r="A25" s="104" t="s">
        <v>107</v>
      </c>
      <c r="B25" s="104" t="s">
        <v>105</v>
      </c>
      <c r="C25" s="79" t="s">
        <v>89</v>
      </c>
      <c r="D25" s="107" t="s">
        <v>109</v>
      </c>
      <c r="E25" s="80" t="s">
        <v>108</v>
      </c>
      <c r="F25" s="104">
        <f t="shared" si="0"/>
        <v>18247.68</v>
      </c>
      <c r="G25" s="104">
        <v>18247.68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10">
        <v>0</v>
      </c>
    </row>
  </sheetData>
  <sheetProtection/>
  <mergeCells count="17">
    <mergeCell ref="A2:P2"/>
    <mergeCell ref="A3:D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3" width="10.66015625" style="0" customWidth="1"/>
  </cols>
  <sheetData>
    <row r="1" spans="1:32" ht="19.5" customHeigh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112" t="s">
        <v>216</v>
      </c>
    </row>
    <row r="2" spans="1:32" ht="19.5" customHeight="1">
      <c r="A2" s="85" t="s">
        <v>217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ht="19.5" customHeight="1">
      <c r="A3" s="144" t="s">
        <v>56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83"/>
      <c r="O3" s="83"/>
      <c r="P3" s="83"/>
      <c r="Q3" s="83"/>
      <c r="R3" s="83"/>
      <c r="S3" s="83"/>
      <c r="T3" s="83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55" t="s">
        <v>6</v>
      </c>
    </row>
    <row r="4" spans="1:32" ht="19.5" customHeight="1">
      <c r="A4" s="145" t="s">
        <v>9</v>
      </c>
      <c r="B4" s="146"/>
      <c r="C4" s="146"/>
      <c r="D4" s="147"/>
      <c r="E4" s="156"/>
      <c r="F4" s="90" t="s">
        <v>65</v>
      </c>
      <c r="G4" s="70" t="s">
        <v>206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  <c r="U4" s="70" t="s">
        <v>218</v>
      </c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</row>
    <row r="5" spans="1:32" ht="19.5" customHeight="1">
      <c r="A5" s="93" t="s">
        <v>62</v>
      </c>
      <c r="B5" s="94"/>
      <c r="C5" s="95"/>
      <c r="D5" s="149" t="s">
        <v>171</v>
      </c>
      <c r="E5" s="90" t="s">
        <v>172</v>
      </c>
      <c r="F5" s="98"/>
      <c r="G5" s="98" t="s">
        <v>176</v>
      </c>
      <c r="H5" s="98" t="s">
        <v>219</v>
      </c>
      <c r="I5" s="98" t="s">
        <v>220</v>
      </c>
      <c r="J5" s="98" t="s">
        <v>221</v>
      </c>
      <c r="K5" s="98" t="s">
        <v>5</v>
      </c>
      <c r="L5" s="98" t="s">
        <v>222</v>
      </c>
      <c r="M5" s="98" t="s">
        <v>223</v>
      </c>
      <c r="N5" s="98" t="s">
        <v>224</v>
      </c>
      <c r="O5" s="98" t="s">
        <v>225</v>
      </c>
      <c r="P5" s="98" t="s">
        <v>226</v>
      </c>
      <c r="Q5" s="98" t="s">
        <v>227</v>
      </c>
      <c r="R5" s="98" t="s">
        <v>228</v>
      </c>
      <c r="S5" s="98" t="s">
        <v>229</v>
      </c>
      <c r="T5" s="98" t="s">
        <v>230</v>
      </c>
      <c r="U5" s="98" t="s">
        <v>176</v>
      </c>
      <c r="V5" s="98" t="s">
        <v>231</v>
      </c>
      <c r="W5" s="98" t="s">
        <v>232</v>
      </c>
      <c r="X5" s="98" t="s">
        <v>233</v>
      </c>
      <c r="Y5" s="98" t="s">
        <v>234</v>
      </c>
      <c r="Z5" s="98" t="s">
        <v>235</v>
      </c>
      <c r="AA5" s="98" t="s">
        <v>236</v>
      </c>
      <c r="AB5" s="98" t="s">
        <v>229</v>
      </c>
      <c r="AC5" s="98" t="s">
        <v>237</v>
      </c>
      <c r="AD5" s="98" t="s">
        <v>238</v>
      </c>
      <c r="AE5" s="98" t="s">
        <v>239</v>
      </c>
      <c r="AF5" s="98" t="s">
        <v>240</v>
      </c>
    </row>
    <row r="6" spans="1:32" ht="30.75" customHeight="1">
      <c r="A6" s="99" t="s">
        <v>73</v>
      </c>
      <c r="B6" s="150" t="s">
        <v>74</v>
      </c>
      <c r="C6" s="151" t="s">
        <v>75</v>
      </c>
      <c r="D6" s="152"/>
      <c r="E6" s="152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</row>
    <row r="7" spans="1:32" ht="19.5" customHeight="1">
      <c r="A7" s="104" t="s">
        <v>56</v>
      </c>
      <c r="B7" s="104" t="s">
        <v>56</v>
      </c>
      <c r="C7" s="104" t="s">
        <v>56</v>
      </c>
      <c r="D7" s="104" t="s">
        <v>56</v>
      </c>
      <c r="E7" s="104" t="s">
        <v>65</v>
      </c>
      <c r="F7" s="110">
        <f aca="true" t="shared" si="0" ref="F7:F23">SUM(G7,U7)</f>
        <v>6638297.05</v>
      </c>
      <c r="G7" s="108">
        <v>5635119.05</v>
      </c>
      <c r="H7" s="104">
        <v>1996404</v>
      </c>
      <c r="I7" s="104">
        <v>1356084</v>
      </c>
      <c r="J7" s="104">
        <v>157711</v>
      </c>
      <c r="K7" s="104">
        <v>88704</v>
      </c>
      <c r="L7" s="104">
        <v>74016</v>
      </c>
      <c r="M7" s="104">
        <v>710315</v>
      </c>
      <c r="N7" s="110">
        <v>284126</v>
      </c>
      <c r="O7" s="110">
        <v>0</v>
      </c>
      <c r="P7" s="110">
        <v>0</v>
      </c>
      <c r="Q7" s="110">
        <v>273775.47</v>
      </c>
      <c r="R7" s="110">
        <v>693983.58</v>
      </c>
      <c r="S7" s="110">
        <v>0</v>
      </c>
      <c r="T7" s="110">
        <v>0</v>
      </c>
      <c r="U7" s="104">
        <v>1003178</v>
      </c>
      <c r="V7" s="104">
        <v>747462</v>
      </c>
      <c r="W7" s="104">
        <v>0</v>
      </c>
      <c r="X7" s="104">
        <v>800</v>
      </c>
      <c r="Y7" s="104">
        <v>0</v>
      </c>
      <c r="Z7" s="104">
        <v>36516</v>
      </c>
      <c r="AA7" s="104">
        <v>0</v>
      </c>
      <c r="AB7" s="110">
        <v>0</v>
      </c>
      <c r="AC7" s="107">
        <v>0</v>
      </c>
      <c r="AD7" s="108">
        <v>0</v>
      </c>
      <c r="AE7" s="104">
        <v>0</v>
      </c>
      <c r="AF7" s="110">
        <v>218400</v>
      </c>
    </row>
    <row r="8" spans="1:32" ht="19.5" customHeight="1">
      <c r="A8" s="104" t="s">
        <v>56</v>
      </c>
      <c r="B8" s="104" t="s">
        <v>56</v>
      </c>
      <c r="C8" s="104" t="s">
        <v>56</v>
      </c>
      <c r="D8" s="104" t="s">
        <v>56</v>
      </c>
      <c r="E8" s="104" t="s">
        <v>84</v>
      </c>
      <c r="F8" s="110">
        <f t="shared" si="0"/>
        <v>6638297.05</v>
      </c>
      <c r="G8" s="108">
        <v>5635119.05</v>
      </c>
      <c r="H8" s="104">
        <v>1996404</v>
      </c>
      <c r="I8" s="104">
        <v>1356084</v>
      </c>
      <c r="J8" s="104">
        <v>157711</v>
      </c>
      <c r="K8" s="104">
        <v>88704</v>
      </c>
      <c r="L8" s="104">
        <v>74016</v>
      </c>
      <c r="M8" s="104">
        <v>710315</v>
      </c>
      <c r="N8" s="110">
        <v>284126</v>
      </c>
      <c r="O8" s="110">
        <v>0</v>
      </c>
      <c r="P8" s="110">
        <v>0</v>
      </c>
      <c r="Q8" s="110">
        <v>273775.47</v>
      </c>
      <c r="R8" s="110">
        <v>693983.58</v>
      </c>
      <c r="S8" s="110">
        <v>0</v>
      </c>
      <c r="T8" s="110">
        <v>0</v>
      </c>
      <c r="U8" s="104">
        <v>1003178</v>
      </c>
      <c r="V8" s="104">
        <v>747462</v>
      </c>
      <c r="W8" s="104">
        <v>0</v>
      </c>
      <c r="X8" s="104">
        <v>800</v>
      </c>
      <c r="Y8" s="104">
        <v>0</v>
      </c>
      <c r="Z8" s="104">
        <v>36516</v>
      </c>
      <c r="AA8" s="104">
        <v>0</v>
      </c>
      <c r="AB8" s="110">
        <v>0</v>
      </c>
      <c r="AC8" s="107">
        <v>0</v>
      </c>
      <c r="AD8" s="108">
        <v>0</v>
      </c>
      <c r="AE8" s="104">
        <v>0</v>
      </c>
      <c r="AF8" s="110">
        <v>218400</v>
      </c>
    </row>
    <row r="9" spans="1:32" ht="19.5" customHeight="1">
      <c r="A9" s="104" t="s">
        <v>56</v>
      </c>
      <c r="B9" s="104" t="s">
        <v>56</v>
      </c>
      <c r="C9" s="104" t="s">
        <v>56</v>
      </c>
      <c r="D9" s="104" t="s">
        <v>85</v>
      </c>
      <c r="E9" s="104" t="s">
        <v>86</v>
      </c>
      <c r="F9" s="110">
        <f t="shared" si="0"/>
        <v>6400812.27</v>
      </c>
      <c r="G9" s="108">
        <v>5403834.27</v>
      </c>
      <c r="H9" s="104">
        <v>1922532</v>
      </c>
      <c r="I9" s="104">
        <v>1351908</v>
      </c>
      <c r="J9" s="104">
        <v>157711</v>
      </c>
      <c r="K9" s="104">
        <v>82368</v>
      </c>
      <c r="L9" s="104">
        <v>0</v>
      </c>
      <c r="M9" s="104">
        <v>679902.2</v>
      </c>
      <c r="N9" s="110">
        <v>271960.88</v>
      </c>
      <c r="O9" s="110">
        <v>0</v>
      </c>
      <c r="P9" s="110">
        <v>0</v>
      </c>
      <c r="Q9" s="110">
        <v>261716.29</v>
      </c>
      <c r="R9" s="110">
        <v>675735.9</v>
      </c>
      <c r="S9" s="110">
        <v>0</v>
      </c>
      <c r="T9" s="110">
        <v>0</v>
      </c>
      <c r="U9" s="104">
        <v>996978</v>
      </c>
      <c r="V9" s="104">
        <v>747462</v>
      </c>
      <c r="W9" s="104">
        <v>0</v>
      </c>
      <c r="X9" s="104">
        <v>800</v>
      </c>
      <c r="Y9" s="104">
        <v>0</v>
      </c>
      <c r="Z9" s="104">
        <v>36516</v>
      </c>
      <c r="AA9" s="104">
        <v>0</v>
      </c>
      <c r="AB9" s="110">
        <v>0</v>
      </c>
      <c r="AC9" s="107">
        <v>0</v>
      </c>
      <c r="AD9" s="108">
        <v>0</v>
      </c>
      <c r="AE9" s="104">
        <v>0</v>
      </c>
      <c r="AF9" s="110">
        <v>212200</v>
      </c>
    </row>
    <row r="10" spans="1:32" ht="19.5" customHeight="1">
      <c r="A10" s="104" t="s">
        <v>87</v>
      </c>
      <c r="B10" s="104" t="s">
        <v>88</v>
      </c>
      <c r="C10" s="104" t="s">
        <v>89</v>
      </c>
      <c r="D10" s="104" t="s">
        <v>85</v>
      </c>
      <c r="E10" s="104" t="s">
        <v>90</v>
      </c>
      <c r="F10" s="110">
        <f t="shared" si="0"/>
        <v>3726284.89</v>
      </c>
      <c r="G10" s="108">
        <v>3581568.89</v>
      </c>
      <c r="H10" s="104">
        <v>1922532</v>
      </c>
      <c r="I10" s="104">
        <v>1351908</v>
      </c>
      <c r="J10" s="104">
        <v>157711</v>
      </c>
      <c r="K10" s="104">
        <v>82368</v>
      </c>
      <c r="L10" s="104">
        <v>0</v>
      </c>
      <c r="M10" s="104">
        <v>0</v>
      </c>
      <c r="N10" s="110">
        <v>0</v>
      </c>
      <c r="O10" s="110">
        <v>0</v>
      </c>
      <c r="P10" s="110">
        <v>0</v>
      </c>
      <c r="Q10" s="110">
        <v>67049.89</v>
      </c>
      <c r="R10" s="110">
        <v>0</v>
      </c>
      <c r="S10" s="110">
        <v>0</v>
      </c>
      <c r="T10" s="110">
        <v>0</v>
      </c>
      <c r="U10" s="104">
        <v>144716</v>
      </c>
      <c r="V10" s="104">
        <v>0</v>
      </c>
      <c r="W10" s="104">
        <v>0</v>
      </c>
      <c r="X10" s="104">
        <v>0</v>
      </c>
      <c r="Y10" s="104">
        <v>0</v>
      </c>
      <c r="Z10" s="104">
        <v>36516</v>
      </c>
      <c r="AA10" s="104">
        <v>0</v>
      </c>
      <c r="AB10" s="110">
        <v>0</v>
      </c>
      <c r="AC10" s="107">
        <v>0</v>
      </c>
      <c r="AD10" s="108">
        <v>0</v>
      </c>
      <c r="AE10" s="104">
        <v>0</v>
      </c>
      <c r="AF10" s="110">
        <v>108200</v>
      </c>
    </row>
    <row r="11" spans="1:32" ht="19.5" customHeight="1">
      <c r="A11" s="104" t="s">
        <v>93</v>
      </c>
      <c r="B11" s="104" t="s">
        <v>94</v>
      </c>
      <c r="C11" s="104" t="s">
        <v>95</v>
      </c>
      <c r="D11" s="104" t="s">
        <v>85</v>
      </c>
      <c r="E11" s="104" t="s">
        <v>96</v>
      </c>
      <c r="F11" s="110">
        <f t="shared" si="0"/>
        <v>818662</v>
      </c>
      <c r="G11" s="108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04">
        <v>818662</v>
      </c>
      <c r="V11" s="104">
        <v>747462</v>
      </c>
      <c r="W11" s="104">
        <v>0</v>
      </c>
      <c r="X11" s="104">
        <v>800</v>
      </c>
      <c r="Y11" s="104">
        <v>0</v>
      </c>
      <c r="Z11" s="104">
        <v>0</v>
      </c>
      <c r="AA11" s="104">
        <v>0</v>
      </c>
      <c r="AB11" s="110">
        <v>0</v>
      </c>
      <c r="AC11" s="107">
        <v>0</v>
      </c>
      <c r="AD11" s="108">
        <v>0</v>
      </c>
      <c r="AE11" s="104">
        <v>0</v>
      </c>
      <c r="AF11" s="110">
        <v>70400</v>
      </c>
    </row>
    <row r="12" spans="1:32" ht="19.5" customHeight="1">
      <c r="A12" s="104" t="s">
        <v>93</v>
      </c>
      <c r="B12" s="104" t="s">
        <v>94</v>
      </c>
      <c r="C12" s="104" t="s">
        <v>94</v>
      </c>
      <c r="D12" s="104" t="s">
        <v>85</v>
      </c>
      <c r="E12" s="104" t="s">
        <v>97</v>
      </c>
      <c r="F12" s="110">
        <f t="shared" si="0"/>
        <v>679902.2</v>
      </c>
      <c r="G12" s="108">
        <v>679902.2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679902.2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10">
        <v>0</v>
      </c>
      <c r="AC12" s="107">
        <v>0</v>
      </c>
      <c r="AD12" s="108">
        <v>0</v>
      </c>
      <c r="AE12" s="104">
        <v>0</v>
      </c>
      <c r="AF12" s="110">
        <v>0</v>
      </c>
    </row>
    <row r="13" spans="1:32" ht="19.5" customHeight="1">
      <c r="A13" s="104" t="s">
        <v>93</v>
      </c>
      <c r="B13" s="104" t="s">
        <v>94</v>
      </c>
      <c r="C13" s="104" t="s">
        <v>91</v>
      </c>
      <c r="D13" s="104" t="s">
        <v>85</v>
      </c>
      <c r="E13" s="104" t="s">
        <v>98</v>
      </c>
      <c r="F13" s="110">
        <f t="shared" si="0"/>
        <v>271960.88</v>
      </c>
      <c r="G13" s="108">
        <v>271960.88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10">
        <v>271960.88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10">
        <v>0</v>
      </c>
      <c r="AC13" s="107">
        <v>0</v>
      </c>
      <c r="AD13" s="108">
        <v>0</v>
      </c>
      <c r="AE13" s="104">
        <v>0</v>
      </c>
      <c r="AF13" s="110">
        <v>0</v>
      </c>
    </row>
    <row r="14" spans="1:32" ht="19.5" customHeight="1">
      <c r="A14" s="104" t="s">
        <v>101</v>
      </c>
      <c r="B14" s="104" t="s">
        <v>102</v>
      </c>
      <c r="C14" s="104" t="s">
        <v>89</v>
      </c>
      <c r="D14" s="104" t="s">
        <v>85</v>
      </c>
      <c r="E14" s="104" t="s">
        <v>103</v>
      </c>
      <c r="F14" s="110">
        <f t="shared" si="0"/>
        <v>194666.4</v>
      </c>
      <c r="G14" s="108">
        <v>194666.4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10">
        <v>0</v>
      </c>
      <c r="O14" s="110">
        <v>0</v>
      </c>
      <c r="P14" s="110">
        <v>0</v>
      </c>
      <c r="Q14" s="110">
        <v>194666.4</v>
      </c>
      <c r="R14" s="110">
        <v>0</v>
      </c>
      <c r="S14" s="110">
        <v>0</v>
      </c>
      <c r="T14" s="110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4">
        <v>0</v>
      </c>
      <c r="AA14" s="104">
        <v>0</v>
      </c>
      <c r="AB14" s="110">
        <v>0</v>
      </c>
      <c r="AC14" s="107">
        <v>0</v>
      </c>
      <c r="AD14" s="108">
        <v>0</v>
      </c>
      <c r="AE14" s="104">
        <v>0</v>
      </c>
      <c r="AF14" s="110">
        <v>0</v>
      </c>
    </row>
    <row r="15" spans="1:32" ht="19.5" customHeight="1">
      <c r="A15" s="104" t="s">
        <v>104</v>
      </c>
      <c r="B15" s="104" t="s">
        <v>105</v>
      </c>
      <c r="C15" s="104" t="s">
        <v>99</v>
      </c>
      <c r="D15" s="104" t="s">
        <v>85</v>
      </c>
      <c r="E15" s="104" t="s">
        <v>106</v>
      </c>
      <c r="F15" s="110">
        <f t="shared" si="0"/>
        <v>33600</v>
      </c>
      <c r="G15" s="108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04">
        <v>33600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10">
        <v>0</v>
      </c>
      <c r="AC15" s="107">
        <v>0</v>
      </c>
      <c r="AD15" s="108">
        <v>0</v>
      </c>
      <c r="AE15" s="104">
        <v>0</v>
      </c>
      <c r="AF15" s="110">
        <v>33600</v>
      </c>
    </row>
    <row r="16" spans="1:32" ht="19.5" customHeight="1">
      <c r="A16" s="104" t="s">
        <v>107</v>
      </c>
      <c r="B16" s="104" t="s">
        <v>105</v>
      </c>
      <c r="C16" s="104" t="s">
        <v>89</v>
      </c>
      <c r="D16" s="104" t="s">
        <v>85</v>
      </c>
      <c r="E16" s="104" t="s">
        <v>108</v>
      </c>
      <c r="F16" s="110">
        <f t="shared" si="0"/>
        <v>675735.9</v>
      </c>
      <c r="G16" s="108">
        <v>675735.9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675735.9</v>
      </c>
      <c r="S16" s="110">
        <v>0</v>
      </c>
      <c r="T16" s="110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104">
        <v>0</v>
      </c>
      <c r="AB16" s="110">
        <v>0</v>
      </c>
      <c r="AC16" s="107">
        <v>0</v>
      </c>
      <c r="AD16" s="108">
        <v>0</v>
      </c>
      <c r="AE16" s="104">
        <v>0</v>
      </c>
      <c r="AF16" s="110">
        <v>0</v>
      </c>
    </row>
    <row r="17" spans="1:32" ht="19.5" customHeight="1">
      <c r="A17" s="104" t="s">
        <v>56</v>
      </c>
      <c r="B17" s="104" t="s">
        <v>56</v>
      </c>
      <c r="C17" s="104" t="s">
        <v>56</v>
      </c>
      <c r="D17" s="104" t="s">
        <v>109</v>
      </c>
      <c r="E17" s="104" t="s">
        <v>110</v>
      </c>
      <c r="F17" s="110">
        <f t="shared" si="0"/>
        <v>237484.78</v>
      </c>
      <c r="G17" s="108">
        <v>231284.78</v>
      </c>
      <c r="H17" s="104">
        <v>73872</v>
      </c>
      <c r="I17" s="104">
        <v>4176</v>
      </c>
      <c r="J17" s="104">
        <v>0</v>
      </c>
      <c r="K17" s="104">
        <v>6336</v>
      </c>
      <c r="L17" s="104">
        <v>74016</v>
      </c>
      <c r="M17" s="104">
        <v>30412.8</v>
      </c>
      <c r="N17" s="110">
        <v>12165.12</v>
      </c>
      <c r="O17" s="110">
        <v>0</v>
      </c>
      <c r="P17" s="110">
        <v>0</v>
      </c>
      <c r="Q17" s="110">
        <v>12059.18</v>
      </c>
      <c r="R17" s="110">
        <v>18247.68</v>
      </c>
      <c r="S17" s="110">
        <v>0</v>
      </c>
      <c r="T17" s="110">
        <v>0</v>
      </c>
      <c r="U17" s="104">
        <v>6200</v>
      </c>
      <c r="V17" s="104">
        <v>0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  <c r="AB17" s="110">
        <v>0</v>
      </c>
      <c r="AC17" s="107">
        <v>0</v>
      </c>
      <c r="AD17" s="108">
        <v>0</v>
      </c>
      <c r="AE17" s="104">
        <v>0</v>
      </c>
      <c r="AF17" s="110">
        <v>6200</v>
      </c>
    </row>
    <row r="18" spans="1:32" ht="19.5" customHeight="1">
      <c r="A18" s="104" t="s">
        <v>87</v>
      </c>
      <c r="B18" s="104" t="s">
        <v>88</v>
      </c>
      <c r="C18" s="104" t="s">
        <v>111</v>
      </c>
      <c r="D18" s="104" t="s">
        <v>109</v>
      </c>
      <c r="E18" s="104" t="s">
        <v>112</v>
      </c>
      <c r="F18" s="110">
        <f t="shared" si="0"/>
        <v>168173.9</v>
      </c>
      <c r="G18" s="108">
        <v>162773.9</v>
      </c>
      <c r="H18" s="104">
        <v>73872</v>
      </c>
      <c r="I18" s="104">
        <v>4176</v>
      </c>
      <c r="J18" s="104">
        <v>0</v>
      </c>
      <c r="K18" s="104">
        <v>6336</v>
      </c>
      <c r="L18" s="104">
        <v>74016</v>
      </c>
      <c r="M18" s="104">
        <v>0</v>
      </c>
      <c r="N18" s="110">
        <v>0</v>
      </c>
      <c r="O18" s="110">
        <v>0</v>
      </c>
      <c r="P18" s="110">
        <v>0</v>
      </c>
      <c r="Q18" s="110">
        <v>4373.9</v>
      </c>
      <c r="R18" s="110">
        <v>0</v>
      </c>
      <c r="S18" s="110">
        <v>0</v>
      </c>
      <c r="T18" s="110">
        <v>0</v>
      </c>
      <c r="U18" s="104">
        <v>5400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B18" s="110">
        <v>0</v>
      </c>
      <c r="AC18" s="107">
        <v>0</v>
      </c>
      <c r="AD18" s="108">
        <v>0</v>
      </c>
      <c r="AE18" s="104">
        <v>0</v>
      </c>
      <c r="AF18" s="110">
        <v>5400</v>
      </c>
    </row>
    <row r="19" spans="1:32" ht="19.5" customHeight="1">
      <c r="A19" s="104" t="s">
        <v>93</v>
      </c>
      <c r="B19" s="104" t="s">
        <v>94</v>
      </c>
      <c r="C19" s="104" t="s">
        <v>94</v>
      </c>
      <c r="D19" s="104" t="s">
        <v>109</v>
      </c>
      <c r="E19" s="104" t="s">
        <v>97</v>
      </c>
      <c r="F19" s="110">
        <f t="shared" si="0"/>
        <v>30412.8</v>
      </c>
      <c r="G19" s="108">
        <v>30412.8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30412.8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4">
        <v>0</v>
      </c>
      <c r="AA19" s="104">
        <v>0</v>
      </c>
      <c r="AB19" s="110">
        <v>0</v>
      </c>
      <c r="AC19" s="107">
        <v>0</v>
      </c>
      <c r="AD19" s="108">
        <v>0</v>
      </c>
      <c r="AE19" s="104">
        <v>0</v>
      </c>
      <c r="AF19" s="110">
        <v>0</v>
      </c>
    </row>
    <row r="20" spans="1:32" ht="19.5" customHeight="1">
      <c r="A20" s="104" t="s">
        <v>93</v>
      </c>
      <c r="B20" s="104" t="s">
        <v>94</v>
      </c>
      <c r="C20" s="104" t="s">
        <v>91</v>
      </c>
      <c r="D20" s="104" t="s">
        <v>109</v>
      </c>
      <c r="E20" s="104" t="s">
        <v>98</v>
      </c>
      <c r="F20" s="110">
        <f t="shared" si="0"/>
        <v>12165.12</v>
      </c>
      <c r="G20" s="108">
        <v>12165.12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10">
        <v>12165.12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10">
        <v>0</v>
      </c>
      <c r="AC20" s="107">
        <v>0</v>
      </c>
      <c r="AD20" s="108">
        <v>0</v>
      </c>
      <c r="AE20" s="104">
        <v>0</v>
      </c>
      <c r="AF20" s="110">
        <v>0</v>
      </c>
    </row>
    <row r="21" spans="1:32" ht="19.5" customHeight="1">
      <c r="A21" s="104" t="s">
        <v>93</v>
      </c>
      <c r="B21" s="104" t="s">
        <v>94</v>
      </c>
      <c r="C21" s="104" t="s">
        <v>99</v>
      </c>
      <c r="D21" s="104" t="s">
        <v>109</v>
      </c>
      <c r="E21" s="104" t="s">
        <v>100</v>
      </c>
      <c r="F21" s="110">
        <f t="shared" si="0"/>
        <v>800</v>
      </c>
      <c r="G21" s="108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04">
        <v>800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10">
        <v>0</v>
      </c>
      <c r="AC21" s="107">
        <v>0</v>
      </c>
      <c r="AD21" s="108">
        <v>0</v>
      </c>
      <c r="AE21" s="104">
        <v>0</v>
      </c>
      <c r="AF21" s="110">
        <v>800</v>
      </c>
    </row>
    <row r="22" spans="1:32" ht="19.5" customHeight="1">
      <c r="A22" s="104" t="s">
        <v>101</v>
      </c>
      <c r="B22" s="104" t="s">
        <v>102</v>
      </c>
      <c r="C22" s="104" t="s">
        <v>105</v>
      </c>
      <c r="D22" s="104" t="s">
        <v>109</v>
      </c>
      <c r="E22" s="104" t="s">
        <v>113</v>
      </c>
      <c r="F22" s="110">
        <f t="shared" si="0"/>
        <v>7685.28</v>
      </c>
      <c r="G22" s="108">
        <v>7685.28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10">
        <v>0</v>
      </c>
      <c r="O22" s="110">
        <v>0</v>
      </c>
      <c r="P22" s="110">
        <v>0</v>
      </c>
      <c r="Q22" s="110">
        <v>7685.28</v>
      </c>
      <c r="R22" s="110">
        <v>0</v>
      </c>
      <c r="S22" s="110">
        <v>0</v>
      </c>
      <c r="T22" s="110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10">
        <v>0</v>
      </c>
      <c r="AC22" s="107">
        <v>0</v>
      </c>
      <c r="AD22" s="108">
        <v>0</v>
      </c>
      <c r="AE22" s="104">
        <v>0</v>
      </c>
      <c r="AF22" s="110">
        <v>0</v>
      </c>
    </row>
    <row r="23" spans="1:32" ht="19.5" customHeight="1">
      <c r="A23" s="104" t="s">
        <v>107</v>
      </c>
      <c r="B23" s="104" t="s">
        <v>105</v>
      </c>
      <c r="C23" s="104" t="s">
        <v>89</v>
      </c>
      <c r="D23" s="104" t="s">
        <v>109</v>
      </c>
      <c r="E23" s="104" t="s">
        <v>108</v>
      </c>
      <c r="F23" s="110">
        <f t="shared" si="0"/>
        <v>18247.68</v>
      </c>
      <c r="G23" s="108">
        <v>18247.68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18247.68</v>
      </c>
      <c r="S23" s="110">
        <v>0</v>
      </c>
      <c r="T23" s="110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10">
        <v>0</v>
      </c>
      <c r="AC23" s="107">
        <v>0</v>
      </c>
      <c r="AD23" s="108">
        <v>0</v>
      </c>
      <c r="AE23" s="104">
        <v>0</v>
      </c>
      <c r="AF23" s="110">
        <v>0</v>
      </c>
    </row>
  </sheetData>
  <sheetProtection/>
  <mergeCells count="35">
    <mergeCell ref="A2:AF2"/>
    <mergeCell ref="A3:M3"/>
    <mergeCell ref="A4:E4"/>
    <mergeCell ref="G4:T4"/>
    <mergeCell ref="U4:AF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2013-1203-1650\Administrator</cp:lastModifiedBy>
  <cp:lastPrinted>2018-08-06T14:04:41Z</cp:lastPrinted>
  <dcterms:created xsi:type="dcterms:W3CDTF">2019-01-15T07:10:39Z</dcterms:created>
  <dcterms:modified xsi:type="dcterms:W3CDTF">2019-01-15T07:11:43Z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